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53" i="2" l="1"/>
  <c r="J53" i="2"/>
  <c r="K53" i="1"/>
  <c r="J53" i="1"/>
  <c r="K50" i="1"/>
  <c r="J50" i="1"/>
  <c r="K41" i="4"/>
  <c r="J41" i="4"/>
  <c r="K119" i="2" l="1"/>
  <c r="J119" i="2"/>
  <c r="K118" i="2"/>
  <c r="J118" i="2"/>
  <c r="K117" i="2"/>
  <c r="J117" i="2"/>
  <c r="K120" i="1"/>
  <c r="J120" i="1"/>
  <c r="K119" i="1"/>
  <c r="J119" i="1"/>
  <c r="K112" i="4"/>
  <c r="J112" i="4"/>
  <c r="K111" i="4"/>
  <c r="J111" i="4"/>
  <c r="K110" i="4"/>
  <c r="J110" i="4"/>
  <c r="K109" i="4"/>
  <c r="J109" i="4"/>
  <c r="K108" i="4"/>
  <c r="J108" i="4"/>
  <c r="K107" i="4" l="1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0" i="4"/>
  <c r="J40" i="4"/>
  <c r="K39" i="4"/>
  <c r="J39" i="4"/>
  <c r="K38" i="4"/>
  <c r="J38" i="4"/>
  <c r="K37" i="4"/>
  <c r="J37" i="4"/>
  <c r="K36" i="4"/>
  <c r="J36" i="4"/>
  <c r="K35" i="4"/>
  <c r="J35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7" i="2"/>
  <c r="K47" i="2"/>
  <c r="J48" i="2"/>
  <c r="K48" i="2"/>
  <c r="J50" i="2"/>
  <c r="K50" i="2"/>
  <c r="J51" i="2"/>
  <c r="K51" i="2"/>
  <c r="J52" i="2"/>
  <c r="K52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20" i="1"/>
  <c r="K20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7" i="1"/>
  <c r="K47" i="1"/>
  <c r="J48" i="1"/>
  <c r="K48" i="1"/>
  <c r="J51" i="1"/>
  <c r="K51" i="1"/>
  <c r="J52" i="1"/>
  <c r="K52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<sst xmlns="http://schemas.openxmlformats.org/spreadsheetml/2006/main" count="877" uniqueCount="173">
  <si>
    <t>Descriptive Statistics</t>
  </si>
  <si>
    <t>Mean</t>
  </si>
  <si>
    <t>Missing N</t>
  </si>
  <si>
    <t xml:space="preserve">Urban </t>
  </si>
  <si>
    <t>Component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</si>
  <si>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</si>
  <si>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</si>
  <si>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</si>
  <si>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</si>
  <si>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</si>
  <si>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</si>
  <si>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</si>
  <si>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</si>
  <si>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</si>
  <si>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</si>
  <si>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</si>
  <si>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</si>
  <si>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</si>
  <si>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</si>
  <si>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</si>
  <si>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</si>
  <si>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</si>
  <si>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</si>
  <si>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</si>
  <si>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</si>
  <si>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</si>
  <si>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</si>
  <si>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</si>
  <si>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</si>
  <si>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</si>
  <si>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</si>
  <si>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</si>
  <si>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</si>
  <si>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</si>
  <si>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</si>
  <si>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</si>
  <si>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</si>
  <si>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</si>
  <si>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>Common</t>
  </si>
  <si>
    <t xml:space="preserve"> </t>
  </si>
  <si>
    <t>Statistics: Mean</t>
  </si>
  <si>
    <t>Ncombsco Percentile Group of combscor</t>
  </si>
  <si>
    <t>Std. Deviation(a)</t>
  </si>
  <si>
    <t>Analysis N(a)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</si>
  <si>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</si>
  <si>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</si>
  <si>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</si>
  <si>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</si>
  <si>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</si>
  <si>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</si>
  <si>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</si>
  <si>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</si>
  <si>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Has a mobile telephone</t>
  </si>
  <si>
    <t>Has an animal-drawn cart</t>
  </si>
  <si>
    <t>Has a boat with a motor</t>
  </si>
  <si>
    <t>Owns a bank account</t>
  </si>
  <si>
    <t>Has a sofa</t>
  </si>
  <si>
    <t>Has a cabinet</t>
  </si>
  <si>
    <t>Has a shelf</t>
  </si>
  <si>
    <t>Has a wardrobe</t>
  </si>
  <si>
    <t>Has a wall clock</t>
  </si>
  <si>
    <t>Has cable television</t>
  </si>
  <si>
    <t>Has a blender</t>
  </si>
  <si>
    <t>Has a gas cooker</t>
  </si>
  <si>
    <t>Has a kerosene cooker</t>
  </si>
  <si>
    <t>Has a microwave</t>
  </si>
  <si>
    <t>Has a washing machine</t>
  </si>
  <si>
    <t>Has a computer</t>
  </si>
  <si>
    <t>Has internet access at home</t>
  </si>
  <si>
    <t>Has a water pump</t>
  </si>
  <si>
    <t>Has an electric generator</t>
  </si>
  <si>
    <t>Number of rooms in the household</t>
  </si>
  <si>
    <t>Dwelling has windows</t>
  </si>
  <si>
    <t>Windows with glass</t>
  </si>
  <si>
    <t>Windows with shutters</t>
  </si>
  <si>
    <t>Windows with screens</t>
  </si>
  <si>
    <t>Windows with curtains/blinds</t>
  </si>
  <si>
    <t>Any other transportation type (horses, peque-peque, etc)</t>
  </si>
  <si>
    <t>If HH has a domestic worker not related to head</t>
  </si>
  <si>
    <t>Number of members per sleeping room</t>
  </si>
  <si>
    <t>Piped into dwelling</t>
  </si>
  <si>
    <t>Piped into yard/plot</t>
  </si>
  <si>
    <t>Public tap/standpipe</t>
  </si>
  <si>
    <t>Well inside dwelling</t>
  </si>
  <si>
    <t>Public Well</t>
  </si>
  <si>
    <t>Spring water</t>
  </si>
  <si>
    <t>Surface water-river, lake, etc.</t>
  </si>
  <si>
    <t>Rainwater</t>
  </si>
  <si>
    <t>Tanker truck</t>
  </si>
  <si>
    <t>Other water source</t>
  </si>
  <si>
    <t>Flush toilet inside dwelling</t>
  </si>
  <si>
    <t>Flush toilet outside dwelling</t>
  </si>
  <si>
    <t>Ventilated latrine</t>
  </si>
  <si>
    <t>Septic well</t>
  </si>
  <si>
    <t>Pit latrine</t>
  </si>
  <si>
    <t>Latrine over river/lake/canal</t>
  </si>
  <si>
    <t>No facility/bush/field</t>
  </si>
  <si>
    <t>Other toilet facility</t>
  </si>
  <si>
    <t>Shared toilet or latrine</t>
  </si>
  <si>
    <t>Earth, mud, dung floor</t>
  </si>
  <si>
    <t>Rudimentary wood plank floor</t>
  </si>
  <si>
    <t>Parquet, wood tile floor</t>
  </si>
  <si>
    <t>Asphalt, vinyl tile floor</t>
  </si>
  <si>
    <t>Terrazo, ceramic tile floor</t>
  </si>
  <si>
    <t>Cement, brick floor</t>
  </si>
  <si>
    <t>Other type of flooring</t>
  </si>
  <si>
    <t>Wood walls</t>
  </si>
  <si>
    <t>Estera</t>
  </si>
  <si>
    <t>Rustic mat</t>
  </si>
  <si>
    <t>Adobe walls</t>
  </si>
  <si>
    <t>Bamboo with mud</t>
  </si>
  <si>
    <t>Stone with mud</t>
  </si>
  <si>
    <t>Carton for walls</t>
  </si>
  <si>
    <t>Brick, Cement block walls</t>
  </si>
  <si>
    <t>Stone with cal, cement walls</t>
  </si>
  <si>
    <t>Plywood walls</t>
  </si>
  <si>
    <t>No walls</t>
  </si>
  <si>
    <t>Other type of walls</t>
  </si>
  <si>
    <t>Straw/Palm/Cane/Mud roof</t>
  </si>
  <si>
    <t>Rustic mat roof</t>
  </si>
  <si>
    <t>Bamboo with mud roof</t>
  </si>
  <si>
    <t>Carton roof</t>
  </si>
  <si>
    <t>Cement shingle roof</t>
  </si>
  <si>
    <t>Wood roof</t>
  </si>
  <si>
    <t>Ceramic tile roof</t>
  </si>
  <si>
    <t>Corrugated roof</t>
  </si>
  <si>
    <t>Other type of roof</t>
  </si>
  <si>
    <t>Electricity for cooking</t>
  </si>
  <si>
    <t>Bottled gas for cooking</t>
  </si>
  <si>
    <t>Natural gas for cooking</t>
  </si>
  <si>
    <t>Kerosene for cooking</t>
  </si>
  <si>
    <t>Coal, lignite for cooking</t>
  </si>
  <si>
    <t>Charcoal for cooking</t>
  </si>
  <si>
    <t>Wood for cooking</t>
  </si>
  <si>
    <t>Straw, shrubs, grass for cooking</t>
  </si>
  <si>
    <t>Crop residues for cooking</t>
  </si>
  <si>
    <t>Dung for cooking</t>
  </si>
  <si>
    <t>Does not cook</t>
  </si>
  <si>
    <t>Other fuel for cooking</t>
  </si>
  <si>
    <t>Electric lighting</t>
  </si>
  <si>
    <t>LPG lighting</t>
  </si>
  <si>
    <t>Kerosene lighting</t>
  </si>
  <si>
    <t>Candle lighting</t>
  </si>
  <si>
    <t>Battery lighting</t>
  </si>
  <si>
    <t>Other lighting</t>
  </si>
  <si>
    <t>Shared flush toilet inside dwelling</t>
  </si>
  <si>
    <t>Shared flush toilet outside dwelling</t>
  </si>
  <si>
    <t>Shared ventilated latrine</t>
  </si>
  <si>
    <t>Shared septic well</t>
  </si>
  <si>
    <t>Shared pit latrine</t>
  </si>
  <si>
    <t>a</t>
  </si>
  <si>
    <t>For each variable, missing values are replaced with the variable mean.</t>
  </si>
  <si>
    <t>Extraction Method: Principal Component Analysis. _x000D_ Component Scores.</t>
  </si>
  <si>
    <t>Own land usable for agriculture</t>
  </si>
  <si>
    <t>Hectares for agricultural land</t>
  </si>
  <si>
    <t>Livestock, herds or farm animals</t>
  </si>
  <si>
    <t>Cattle own</t>
  </si>
  <si>
    <t>Horses, donkeys, mules own</t>
  </si>
  <si>
    <t>Goats own</t>
  </si>
  <si>
    <t>Sheep own</t>
  </si>
  <si>
    <t>Poultry own</t>
  </si>
  <si>
    <t>Cuyes/rabits own</t>
  </si>
  <si>
    <t>Pigs own</t>
  </si>
  <si>
    <t>Other own</t>
  </si>
  <si>
    <t>Any household member rents land for agricultural use</t>
  </si>
  <si>
    <t>Hectares owned by household members (1 decimal)</t>
  </si>
  <si>
    <t>If household works own or family's agric. land</t>
  </si>
  <si>
    <t>Coefficients(a)</t>
  </si>
  <si>
    <t>REGR factor score   1 for analysis</t>
  </si>
  <si>
    <t>Dependent Variable: REGR factor score   1 for analysis 1</t>
  </si>
  <si>
    <t>Combined Score= 0.564 + 0.830 * Urban Score</t>
  </si>
  <si>
    <t xml:space="preserve">Combined Score= -0.788 + 0.561* Rural Score </t>
  </si>
  <si>
    <t xml:space="preserve">combscor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</si>
</sst>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0.00000"/>
    <numFmt numFmtId="169" formatCode="####.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0" fillId="0" borderId="0" xfId="0" applyBorder="1"/>
    <xf numFmtId="164" fontId="2" fillId="0" borderId="0" xfId="3" applyNumberFormat="1" applyFont="1" applyBorder="1" applyAlignment="1">
      <alignment horizontal="right" vertical="top"/>
    </xf>
    <xf numFmtId="0" fontId="1" fillId="0" borderId="24" xfId="3" applyFont="1" applyBorder="1" applyAlignment="1">
      <alignment horizontal="center" vertical="center"/>
    </xf>
    <xf numFmtId="0" fontId="3" fillId="0" borderId="0" xfId="3" applyFont="1" applyBorder="1" applyAlignment="1">
      <alignment horizontal="left" vertical="top"/>
    </xf>
    <xf numFmtId="0" fontId="1" fillId="0" borderId="28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3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1" fillId="0" borderId="14" xfId="3" applyFont="1" applyBorder="1" applyAlignment="1">
      <alignment horizontal="center" vertical="center"/>
    </xf>
    <xf numFmtId="0" fontId="1" fillId="0" borderId="3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28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/>
    </xf>
    <xf numFmtId="0" fontId="2" fillId="0" borderId="29" xfId="3" applyFont="1" applyBorder="1" applyAlignment="1">
      <alignment horizontal="left" wrapText="1"/>
    </xf>
    <xf numFmtId="0" fontId="5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wrapText="1"/>
    </xf>
    <xf numFmtId="0" fontId="5" fillId="0" borderId="2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wrapText="1"/>
    </xf>
    <xf numFmtId="0" fontId="2" fillId="0" borderId="5" xfId="3" applyFont="1" applyBorder="1" applyAlignment="1">
      <alignment horizontal="center" wrapText="1"/>
    </xf>
    <xf numFmtId="0" fontId="2" fillId="0" borderId="6" xfId="3" applyFont="1" applyBorder="1" applyAlignment="1">
      <alignment horizontal="center" wrapText="1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wrapText="1"/>
    </xf>
    <xf numFmtId="0" fontId="2" fillId="0" borderId="27" xfId="3" applyFont="1" applyBorder="1" applyAlignment="1">
      <alignment horizontal="center" wrapText="1"/>
    </xf>
    <xf numFmtId="0" fontId="5" fillId="0" borderId="16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2" fillId="0" borderId="29" xfId="3" applyFont="1" applyBorder="1" applyAlignment="1">
      <alignment horizontal="left" vertical="top" wrapText="1"/>
    </xf>
    <xf numFmtId="0" fontId="2" fillId="0" borderId="20" xfId="3" applyFont="1" applyBorder="1" applyAlignment="1">
      <alignment horizontal="left" vertical="top" wrapText="1"/>
    </xf>
    <xf numFmtId="165" fontId="2" fillId="0" borderId="8" xfId="3" applyNumberFormat="1" applyFont="1" applyBorder="1" applyAlignment="1">
      <alignment horizontal="right" vertical="top"/>
    </xf>
    <xf numFmtId="165" fontId="2" fillId="0" borderId="9" xfId="3" applyNumberFormat="1" applyFont="1" applyBorder="1" applyAlignment="1">
      <alignment horizontal="right" vertical="top"/>
    </xf>
    <xf numFmtId="0" fontId="5" fillId="0" borderId="9" xfId="3" applyFont="1" applyBorder="1" applyAlignment="1">
      <alignment horizontal="center" vertical="center"/>
    </xf>
    <xf numFmtId="165" fontId="2" fillId="0" borderId="10" xfId="3" applyNumberFormat="1" applyFont="1" applyBorder="1" applyAlignment="1">
      <alignment horizontal="right" vertical="top"/>
    </xf>
    <xf numFmtId="0" fontId="2" fillId="0" borderId="25" xfId="3" applyFont="1" applyBorder="1" applyAlignment="1">
      <alignment horizontal="left" vertical="top" wrapText="1"/>
    </xf>
    <xf numFmtId="165" fontId="2" fillId="0" borderId="15" xfId="3" applyNumberFormat="1" applyFont="1" applyBorder="1" applyAlignment="1">
      <alignment horizontal="right" vertical="top"/>
    </xf>
    <xf numFmtId="165" fontId="2" fillId="0" borderId="16" xfId="3" applyNumberFormat="1" applyFont="1" applyBorder="1" applyAlignment="1">
      <alignment horizontal="right" vertical="top"/>
    </xf>
    <xf numFmtId="165" fontId="2" fillId="0" borderId="17" xfId="3" applyNumberFormat="1" applyFont="1" applyBorder="1" applyAlignment="1">
      <alignment horizontal="right" vertical="top"/>
    </xf>
    <xf numFmtId="0" fontId="1" fillId="0" borderId="0" xfId="3" applyFont="1" applyBorder="1" applyAlignment="1">
      <alignment horizontal="left" vertical="center"/>
    </xf>
    <xf numFmtId="0" fontId="1" fillId="0" borderId="3" xfId="3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7" fillId="0" borderId="0" xfId="0" applyFont="1"/>
    <xf numFmtId="0" fontId="9" fillId="0" borderId="28" xfId="3" applyFont="1" applyBorder="1" applyAlignment="1">
      <alignment horizontal="left"/>
    </xf>
    <xf numFmtId="0" fontId="7" fillId="0" borderId="0" xfId="0" applyFont="1" applyBorder="1"/>
    <xf numFmtId="0" fontId="9" fillId="0" borderId="29" xfId="3" applyFont="1" applyBorder="1" applyAlignment="1">
      <alignment horizontal="left" vertical="top" wrapText="1"/>
    </xf>
    <xf numFmtId="0" fontId="9" fillId="0" borderId="20" xfId="3" applyFont="1" applyBorder="1" applyAlignment="1">
      <alignment horizontal="left" vertical="top" wrapText="1"/>
    </xf>
    <xf numFmtId="166" fontId="9" fillId="0" borderId="7" xfId="3" applyNumberFormat="1" applyFont="1" applyBorder="1" applyAlignment="1">
      <alignment horizontal="right" vertical="top"/>
    </xf>
    <xf numFmtId="0" fontId="9" fillId="0" borderId="30" xfId="3" applyFont="1" applyBorder="1" applyAlignment="1">
      <alignment horizontal="left" vertical="top" wrapText="1"/>
    </xf>
    <xf numFmtId="166" fontId="9" fillId="0" borderId="11" xfId="3" applyNumberFormat="1" applyFont="1" applyBorder="1" applyAlignment="1">
      <alignment horizontal="right" vertical="top"/>
    </xf>
    <xf numFmtId="0" fontId="9" fillId="0" borderId="19" xfId="3" applyFont="1" applyBorder="1" applyAlignment="1">
      <alignment horizontal="left" vertical="top" wrapText="1"/>
    </xf>
    <xf numFmtId="167" fontId="9" fillId="0" borderId="11" xfId="3" applyNumberFormat="1" applyFont="1" applyBorder="1" applyAlignment="1">
      <alignment horizontal="right" vertical="top"/>
    </xf>
    <xf numFmtId="164" fontId="9" fillId="0" borderId="11" xfId="3" applyNumberFormat="1" applyFont="1" applyBorder="1" applyAlignment="1">
      <alignment horizontal="right" vertical="top"/>
    </xf>
    <xf numFmtId="169" fontId="9" fillId="0" borderId="11" xfId="3" applyNumberFormat="1" applyFont="1" applyBorder="1" applyAlignment="1">
      <alignment horizontal="right" vertical="top"/>
    </xf>
    <xf numFmtId="165" fontId="9" fillId="0" borderId="11" xfId="3" applyNumberFormat="1" applyFont="1" applyBorder="1" applyAlignment="1">
      <alignment horizontal="right" vertical="top"/>
    </xf>
    <xf numFmtId="0" fontId="9" fillId="0" borderId="25" xfId="3" applyFont="1" applyBorder="1" applyAlignment="1">
      <alignment horizontal="left" vertical="top" wrapText="1"/>
    </xf>
    <xf numFmtId="167" fontId="9" fillId="0" borderId="14" xfId="3" applyNumberFormat="1" applyFont="1" applyBorder="1" applyAlignment="1">
      <alignment horizontal="right" vertical="top"/>
    </xf>
    <xf numFmtId="0" fontId="8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  <xf numFmtId="0" fontId="9" fillId="0" borderId="7" xfId="3" applyFont="1" applyBorder="1" applyAlignment="1">
      <alignment horizontal="center" wrapText="1"/>
    </xf>
    <xf numFmtId="0" fontId="9" fillId="0" borderId="26" xfId="3" applyFont="1" applyBorder="1" applyAlignment="1">
      <alignment horizontal="center" wrapText="1"/>
    </xf>
    <xf numFmtId="0" fontId="9" fillId="0" borderId="27" xfId="3" applyFont="1" applyBorder="1" applyAlignment="1">
      <alignment horizontal="center" wrapText="1"/>
    </xf>
    <xf numFmtId="0" fontId="9" fillId="0" borderId="32" xfId="3" applyFont="1" applyBorder="1" applyAlignment="1">
      <alignment horizontal="center" wrapText="1"/>
    </xf>
    <xf numFmtId="0" fontId="9" fillId="0" borderId="7" xfId="3" applyFont="1" applyBorder="1" applyAlignment="1">
      <alignment horizontal="left" vertical="top" wrapText="1"/>
    </xf>
    <xf numFmtId="165" fontId="9" fillId="0" borderId="8" xfId="3" applyNumberFormat="1" applyFont="1" applyBorder="1" applyAlignment="1">
      <alignment horizontal="right" vertical="top"/>
    </xf>
    <xf numFmtId="165" fontId="9" fillId="0" borderId="9" xfId="3" applyNumberFormat="1" applyFont="1" applyBorder="1" applyAlignment="1">
      <alignment horizontal="right" vertical="top"/>
    </xf>
    <xf numFmtId="165" fontId="9" fillId="0" borderId="10" xfId="3" applyNumberFormat="1" applyFont="1" applyBorder="1" applyAlignment="1">
      <alignment horizontal="right" vertical="top"/>
    </xf>
    <xf numFmtId="0" fontId="9" fillId="0" borderId="11" xfId="3" applyFont="1" applyBorder="1" applyAlignment="1">
      <alignment horizontal="left" vertical="top" wrapText="1"/>
    </xf>
    <xf numFmtId="165" fontId="9" fillId="0" borderId="12" xfId="3" applyNumberFormat="1" applyFont="1" applyBorder="1" applyAlignment="1">
      <alignment horizontal="right" vertical="top"/>
    </xf>
    <xf numFmtId="165" fontId="9" fillId="0" borderId="1" xfId="3" applyNumberFormat="1" applyFont="1" applyBorder="1" applyAlignment="1">
      <alignment horizontal="right" vertical="top"/>
    </xf>
    <xf numFmtId="165" fontId="9" fillId="0" borderId="13" xfId="3" applyNumberFormat="1" applyFont="1" applyBorder="1" applyAlignment="1">
      <alignment horizontal="right" vertical="top"/>
    </xf>
    <xf numFmtId="0" fontId="9" fillId="0" borderId="33" xfId="3" applyFont="1" applyBorder="1" applyAlignment="1">
      <alignment horizontal="left" vertical="top" wrapText="1"/>
    </xf>
    <xf numFmtId="165" fontId="9" fillId="0" borderId="34" xfId="3" applyNumberFormat="1" applyFont="1" applyBorder="1" applyAlignment="1">
      <alignment horizontal="right" vertical="top"/>
    </xf>
    <xf numFmtId="165" fontId="9" fillId="0" borderId="35" xfId="3" applyNumberFormat="1" applyFont="1" applyBorder="1" applyAlignment="1">
      <alignment horizontal="right" vertical="top"/>
    </xf>
    <xf numFmtId="165" fontId="9" fillId="0" borderId="36" xfId="3" applyNumberFormat="1" applyFont="1" applyBorder="1" applyAlignment="1">
      <alignment horizontal="right" vertical="top"/>
    </xf>
    <xf numFmtId="0" fontId="1" fillId="0" borderId="3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center" wrapText="1"/>
    </xf>
    <xf numFmtId="0" fontId="9" fillId="0" borderId="6" xfId="4" applyFont="1" applyBorder="1" applyAlignment="1">
      <alignment horizontal="center" wrapText="1"/>
    </xf>
    <xf numFmtId="0" fontId="9" fillId="0" borderId="18" xfId="4" applyFont="1" applyBorder="1" applyAlignment="1">
      <alignment horizontal="center" wrapText="1"/>
    </xf>
    <xf numFmtId="0" fontId="9" fillId="0" borderId="7" xfId="4" applyFont="1" applyBorder="1" applyAlignment="1">
      <alignment horizontal="left" vertical="top" wrapText="1"/>
    </xf>
    <xf numFmtId="0" fontId="9" fillId="0" borderId="11" xfId="4" applyFont="1" applyBorder="1" applyAlignment="1">
      <alignment horizontal="left" vertical="top" wrapText="1"/>
    </xf>
    <xf numFmtId="0" fontId="9" fillId="0" borderId="14" xfId="4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" fillId="0" borderId="0" xfId="4" applyFont="1" applyBorder="1" applyAlignment="1">
      <alignment horizontal="center" vertical="center" wrapText="1"/>
    </xf>
    <xf numFmtId="0" fontId="1" fillId="0" borderId="0" xfId="4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14" xfId="4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164" fontId="9" fillId="0" borderId="8" xfId="4" applyNumberFormat="1" applyFont="1" applyBorder="1" applyAlignment="1">
      <alignment horizontal="right" vertical="top" wrapText="1"/>
    </xf>
    <xf numFmtId="165" fontId="9" fillId="0" borderId="9" xfId="4" applyNumberFormat="1" applyFont="1" applyBorder="1" applyAlignment="1">
      <alignment horizontal="right" vertical="top" wrapText="1"/>
    </xf>
    <xf numFmtId="166" fontId="9" fillId="0" borderId="9" xfId="4" applyNumberFormat="1" applyFont="1" applyBorder="1" applyAlignment="1">
      <alignment horizontal="right" vertical="top" wrapText="1"/>
    </xf>
    <xf numFmtId="166" fontId="9" fillId="0" borderId="10" xfId="4" applyNumberFormat="1" applyFont="1" applyBorder="1" applyAlignment="1">
      <alignment horizontal="right" vertical="top" wrapText="1"/>
    </xf>
    <xf numFmtId="165" fontId="9" fillId="0" borderId="7" xfId="4" applyNumberFormat="1" applyFont="1" applyBorder="1" applyAlignment="1">
      <alignment horizontal="right" vertical="top" wrapText="1"/>
    </xf>
    <xf numFmtId="168" fontId="7" fillId="0" borderId="0" xfId="0" applyNumberFormat="1" applyFont="1" applyAlignment="1">
      <alignment wrapText="1"/>
    </xf>
    <xf numFmtId="164" fontId="9" fillId="0" borderId="12" xfId="4" applyNumberFormat="1" applyFont="1" applyBorder="1" applyAlignment="1">
      <alignment horizontal="right" vertical="top" wrapText="1"/>
    </xf>
    <xf numFmtId="165" fontId="9" fillId="0" borderId="1" xfId="4" applyNumberFormat="1" applyFont="1" applyBorder="1" applyAlignment="1">
      <alignment horizontal="right" vertical="top" wrapText="1"/>
    </xf>
    <xf numFmtId="166" fontId="9" fillId="0" borderId="1" xfId="4" applyNumberFormat="1" applyFont="1" applyBorder="1" applyAlignment="1">
      <alignment horizontal="right" vertical="top" wrapText="1"/>
    </xf>
    <xf numFmtId="166" fontId="9" fillId="0" borderId="13" xfId="4" applyNumberFormat="1" applyFont="1" applyBorder="1" applyAlignment="1">
      <alignment horizontal="right" vertical="top" wrapText="1"/>
    </xf>
    <xf numFmtId="165" fontId="9" fillId="0" borderId="11" xfId="4" applyNumberFormat="1" applyFont="1" applyBorder="1" applyAlignment="1">
      <alignment horizontal="right" vertical="top" wrapText="1"/>
    </xf>
    <xf numFmtId="167" fontId="9" fillId="0" borderId="12" xfId="4" applyNumberFormat="1" applyFont="1" applyBorder="1" applyAlignment="1">
      <alignment horizontal="right" vertical="top" wrapText="1"/>
    </xf>
    <xf numFmtId="169" fontId="9" fillId="0" borderId="1" xfId="4" applyNumberFormat="1" applyFont="1" applyBorder="1" applyAlignment="1">
      <alignment horizontal="right" vertical="top" wrapText="1"/>
    </xf>
    <xf numFmtId="167" fontId="9" fillId="0" borderId="15" xfId="4" applyNumberFormat="1" applyFont="1" applyBorder="1" applyAlignment="1">
      <alignment horizontal="right" vertical="top" wrapText="1"/>
    </xf>
    <xf numFmtId="169" fontId="9" fillId="0" borderId="16" xfId="4" applyNumberFormat="1" applyFont="1" applyBorder="1" applyAlignment="1">
      <alignment horizontal="right" vertical="top" wrapText="1"/>
    </xf>
    <xf numFmtId="166" fontId="9" fillId="0" borderId="16" xfId="4" applyNumberFormat="1" applyFont="1" applyBorder="1" applyAlignment="1">
      <alignment horizontal="right" vertical="top" wrapText="1"/>
    </xf>
    <xf numFmtId="166" fontId="9" fillId="0" borderId="17" xfId="4" applyNumberFormat="1" applyFont="1" applyBorder="1" applyAlignment="1">
      <alignment horizontal="right" vertical="top" wrapText="1"/>
    </xf>
    <xf numFmtId="165" fontId="9" fillId="0" borderId="14" xfId="4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7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14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right" vertical="top" wrapText="1"/>
    </xf>
    <xf numFmtId="165" fontId="2" fillId="0" borderId="9" xfId="1" applyNumberFormat="1" applyFont="1" applyBorder="1" applyAlignment="1">
      <alignment horizontal="right" vertical="top" wrapText="1"/>
    </xf>
    <xf numFmtId="166" fontId="2" fillId="0" borderId="9" xfId="1" applyNumberFormat="1" applyFont="1" applyBorder="1" applyAlignment="1">
      <alignment horizontal="right" vertical="top" wrapText="1"/>
    </xf>
    <xf numFmtId="166" fontId="2" fillId="0" borderId="10" xfId="1" applyNumberFormat="1" applyFont="1" applyBorder="1" applyAlignment="1">
      <alignment horizontal="right" vertical="top" wrapText="1"/>
    </xf>
    <xf numFmtId="165" fontId="2" fillId="0" borderId="7" xfId="1" applyNumberFormat="1" applyFont="1" applyBorder="1" applyAlignment="1">
      <alignment horizontal="right" vertical="center" wrapText="1"/>
    </xf>
    <xf numFmtId="168" fontId="6" fillId="0" borderId="0" xfId="0" applyNumberFormat="1" applyFont="1" applyAlignment="1">
      <alignment wrapText="1"/>
    </xf>
    <xf numFmtId="164" fontId="2" fillId="0" borderId="12" xfId="1" applyNumberFormat="1" applyFont="1" applyBorder="1" applyAlignment="1">
      <alignment horizontal="right" vertical="top" wrapText="1"/>
    </xf>
    <xf numFmtId="165" fontId="2" fillId="0" borderId="1" xfId="1" applyNumberFormat="1" applyFont="1" applyBorder="1" applyAlignment="1">
      <alignment horizontal="right" vertical="top" wrapText="1"/>
    </xf>
    <xf numFmtId="166" fontId="2" fillId="0" borderId="1" xfId="1" applyNumberFormat="1" applyFont="1" applyBorder="1" applyAlignment="1">
      <alignment horizontal="right" vertical="top" wrapText="1"/>
    </xf>
    <xf numFmtId="166" fontId="2" fillId="0" borderId="13" xfId="1" applyNumberFormat="1" applyFont="1" applyBorder="1" applyAlignment="1">
      <alignment horizontal="right" vertical="top" wrapText="1"/>
    </xf>
    <xf numFmtId="165" fontId="2" fillId="0" borderId="11" xfId="1" applyNumberFormat="1" applyFont="1" applyBorder="1" applyAlignment="1">
      <alignment horizontal="right" vertical="center" wrapText="1"/>
    </xf>
    <xf numFmtId="167" fontId="2" fillId="0" borderId="12" xfId="1" applyNumberFormat="1" applyFont="1" applyBorder="1" applyAlignment="1">
      <alignment horizontal="right" vertical="top" wrapText="1"/>
    </xf>
    <xf numFmtId="169" fontId="2" fillId="0" borderId="1" xfId="1" applyNumberFormat="1" applyFont="1" applyBorder="1" applyAlignment="1">
      <alignment horizontal="right" vertical="top" wrapText="1"/>
    </xf>
    <xf numFmtId="167" fontId="2" fillId="0" borderId="15" xfId="1" applyNumberFormat="1" applyFont="1" applyBorder="1" applyAlignment="1">
      <alignment horizontal="right" vertical="top" wrapText="1"/>
    </xf>
    <xf numFmtId="169" fontId="2" fillId="0" borderId="16" xfId="1" applyNumberFormat="1" applyFont="1" applyBorder="1" applyAlignment="1">
      <alignment horizontal="right" vertical="top" wrapText="1"/>
    </xf>
    <xf numFmtId="166" fontId="2" fillId="0" borderId="16" xfId="1" applyNumberFormat="1" applyFont="1" applyBorder="1" applyAlignment="1">
      <alignment horizontal="right" vertical="top" wrapText="1"/>
    </xf>
    <xf numFmtId="166" fontId="2" fillId="0" borderId="17" xfId="1" applyNumberFormat="1" applyFont="1" applyBorder="1" applyAlignment="1">
      <alignment horizontal="right" vertical="top" wrapText="1"/>
    </xf>
    <xf numFmtId="165" fontId="2" fillId="0" borderId="14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top" wrapText="1"/>
    </xf>
    <xf numFmtId="0" fontId="4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wrapText="1"/>
    </xf>
    <xf numFmtId="0" fontId="2" fillId="0" borderId="19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5" xfId="2" applyFont="1" applyBorder="1" applyAlignment="1">
      <alignment horizontal="center" wrapText="1"/>
    </xf>
    <xf numFmtId="0" fontId="2" fillId="0" borderId="6" xfId="2" applyFont="1" applyBorder="1" applyAlignment="1">
      <alignment horizontal="center" wrapText="1"/>
    </xf>
    <xf numFmtId="0" fontId="2" fillId="0" borderId="18" xfId="2" applyFont="1" applyBorder="1" applyAlignment="1">
      <alignment horizontal="center" wrapText="1"/>
    </xf>
    <xf numFmtId="0" fontId="2" fillId="0" borderId="7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wrapText="1"/>
    </xf>
    <xf numFmtId="0" fontId="5" fillId="0" borderId="14" xfId="2" applyFont="1" applyBorder="1" applyAlignment="1">
      <alignment horizontal="center" vertical="center" wrapText="1"/>
    </xf>
    <xf numFmtId="164" fontId="2" fillId="0" borderId="8" xfId="2" applyNumberFormat="1" applyFont="1" applyBorder="1" applyAlignment="1">
      <alignment horizontal="right" vertical="top" wrapText="1"/>
    </xf>
    <xf numFmtId="165" fontId="2" fillId="0" borderId="9" xfId="2" applyNumberFormat="1" applyFont="1" applyBorder="1" applyAlignment="1">
      <alignment horizontal="right" vertical="top" wrapText="1"/>
    </xf>
    <xf numFmtId="166" fontId="2" fillId="0" borderId="9" xfId="2" applyNumberFormat="1" applyFont="1" applyBorder="1" applyAlignment="1">
      <alignment horizontal="right" vertical="top" wrapText="1"/>
    </xf>
    <xf numFmtId="166" fontId="2" fillId="0" borderId="10" xfId="2" applyNumberFormat="1" applyFont="1" applyBorder="1" applyAlignment="1">
      <alignment horizontal="right" vertical="top" wrapText="1"/>
    </xf>
    <xf numFmtId="165" fontId="2" fillId="0" borderId="7" xfId="2" applyNumberFormat="1" applyFont="1" applyBorder="1" applyAlignment="1">
      <alignment horizontal="right" vertical="center" wrapText="1"/>
    </xf>
    <xf numFmtId="164" fontId="2" fillId="0" borderId="12" xfId="2" applyNumberFormat="1" applyFont="1" applyBorder="1" applyAlignment="1">
      <alignment horizontal="right" vertical="top" wrapText="1"/>
    </xf>
    <xf numFmtId="165" fontId="2" fillId="0" borderId="1" xfId="2" applyNumberFormat="1" applyFont="1" applyBorder="1" applyAlignment="1">
      <alignment horizontal="right" vertical="top" wrapText="1"/>
    </xf>
    <xf numFmtId="166" fontId="2" fillId="0" borderId="1" xfId="2" applyNumberFormat="1" applyFont="1" applyBorder="1" applyAlignment="1">
      <alignment horizontal="right" vertical="top" wrapText="1"/>
    </xf>
    <xf numFmtId="166" fontId="2" fillId="0" borderId="13" xfId="2" applyNumberFormat="1" applyFont="1" applyBorder="1" applyAlignment="1">
      <alignment horizontal="right" vertical="top" wrapText="1"/>
    </xf>
    <xf numFmtId="165" fontId="2" fillId="0" borderId="11" xfId="2" applyNumberFormat="1" applyFont="1" applyBorder="1" applyAlignment="1">
      <alignment horizontal="right" vertical="center" wrapText="1"/>
    </xf>
    <xf numFmtId="167" fontId="2" fillId="0" borderId="12" xfId="2" applyNumberFormat="1" applyFont="1" applyBorder="1" applyAlignment="1">
      <alignment horizontal="right" vertical="top" wrapText="1"/>
    </xf>
    <xf numFmtId="169" fontId="2" fillId="0" borderId="1" xfId="2" applyNumberFormat="1" applyFont="1" applyBorder="1" applyAlignment="1">
      <alignment horizontal="right" vertical="top" wrapText="1"/>
    </xf>
    <xf numFmtId="0" fontId="5" fillId="0" borderId="0" xfId="2" applyFont="1" applyAlignment="1">
      <alignment wrapText="1"/>
    </xf>
    <xf numFmtId="0" fontId="2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center" vertical="center" wrapText="1"/>
    </xf>
    <xf numFmtId="167" fontId="2" fillId="0" borderId="0" xfId="2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wrapText="1"/>
    </xf>
    <xf numFmtId="169" fontId="2" fillId="0" borderId="0" xfId="2" applyNumberFormat="1" applyFont="1" applyBorder="1" applyAlignment="1">
      <alignment horizontal="right" vertical="top" wrapText="1"/>
    </xf>
    <xf numFmtId="166" fontId="2" fillId="0" borderId="0" xfId="2" applyNumberFormat="1" applyFont="1" applyBorder="1" applyAlignment="1">
      <alignment horizontal="right" vertical="top" wrapText="1"/>
    </xf>
    <xf numFmtId="0" fontId="2" fillId="0" borderId="0" xfId="2" applyFont="1" applyBorder="1" applyAlignment="1">
      <alignment horizontal="left" vertical="top" wrapText="1"/>
    </xf>
    <xf numFmtId="165" fontId="2" fillId="0" borderId="0" xfId="2" applyNumberFormat="1" applyFont="1" applyBorder="1" applyAlignment="1">
      <alignment horizontal="right" vertical="center" wrapText="1"/>
    </xf>
    <xf numFmtId="0" fontId="2" fillId="0" borderId="33" xfId="2" applyFont="1" applyBorder="1" applyAlignment="1">
      <alignment horizontal="left" vertical="top" wrapText="1"/>
    </xf>
    <xf numFmtId="167" fontId="2" fillId="0" borderId="34" xfId="2" applyNumberFormat="1" applyFont="1" applyBorder="1" applyAlignment="1">
      <alignment horizontal="right" vertical="top" wrapText="1"/>
    </xf>
    <xf numFmtId="169" fontId="2" fillId="0" borderId="35" xfId="2" applyNumberFormat="1" applyFont="1" applyBorder="1" applyAlignment="1">
      <alignment horizontal="right" vertical="top" wrapText="1"/>
    </xf>
    <xf numFmtId="166" fontId="2" fillId="0" borderId="35" xfId="2" applyNumberFormat="1" applyFont="1" applyBorder="1" applyAlignment="1">
      <alignment horizontal="right" vertical="top" wrapText="1"/>
    </xf>
    <xf numFmtId="166" fontId="2" fillId="0" borderId="36" xfId="2" applyNumberFormat="1" applyFont="1" applyBorder="1" applyAlignment="1">
      <alignment horizontal="right" vertical="top" wrapText="1"/>
    </xf>
    <xf numFmtId="165" fontId="2" fillId="0" borderId="33" xfId="2" applyNumberFormat="1" applyFont="1" applyBorder="1" applyAlignment="1">
      <alignment horizontal="right" vertical="center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5</xdr:col>
      <xdr:colOff>552966</xdr:colOff>
      <xdr:row>76</xdr:row>
      <xdr:rowOff>15654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845040"/>
          <a:ext cx="5951736" cy="4770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workbookViewId="0">
      <selection activeCell="J1" sqref="J1:J1048576"/>
    </sheetView>
  </sheetViews>
  <sheetFormatPr defaultRowHeight="12.75" x14ac:dyDescent="0.2"/>
  <cols>
    <col min="1" max="1" width="34.85546875" style="87" customWidth="1"/>
    <col min="2" max="2" width="6.5703125" style="87" bestFit="1" customWidth="1"/>
    <col min="3" max="3" width="10.28515625" style="87" customWidth="1"/>
    <col min="4" max="4" width="8.140625" style="87" bestFit="1" customWidth="1"/>
    <col min="5" max="5" width="7.42578125" style="87" bestFit="1" customWidth="1"/>
    <col min="6" max="6" width="9.140625" style="87"/>
    <col min="7" max="7" width="45" style="87" customWidth="1"/>
    <col min="8" max="8" width="10.5703125" style="87" customWidth="1"/>
    <col min="9" max="9" width="9.140625" style="87"/>
    <col min="10" max="10" width="8.140625" style="87" bestFit="1" customWidth="1"/>
    <col min="11" max="11" width="15.5703125" style="87" bestFit="1" customWidth="1"/>
    <col min="12" max="16384" width="9.140625" style="87"/>
  </cols>
  <sheetData>
    <row r="1" spans="1:11" x14ac:dyDescent="0.2">
      <c r="A1" s="87" t="s">
        <v>38</v>
      </c>
    </row>
    <row r="4" spans="1:11" ht="13.5" thickBot="1" x14ac:dyDescent="0.25">
      <c r="G4" s="78" t="s">
        <v>5</v>
      </c>
      <c r="H4" s="88"/>
      <c r="I4" s="89"/>
    </row>
    <row r="5" spans="1:11" ht="26.25" thickBot="1" x14ac:dyDescent="0.25">
      <c r="A5" s="78" t="s">
        <v>0</v>
      </c>
      <c r="B5" s="88"/>
      <c r="C5" s="88"/>
      <c r="D5" s="88"/>
      <c r="E5" s="88"/>
      <c r="G5" s="77" t="s">
        <v>39</v>
      </c>
      <c r="H5" s="79" t="s">
        <v>4</v>
      </c>
      <c r="I5" s="89"/>
      <c r="J5" s="90" t="s">
        <v>6</v>
      </c>
      <c r="K5" s="90"/>
    </row>
    <row r="6" spans="1:11" ht="39" thickBot="1" x14ac:dyDescent="0.25">
      <c r="A6" s="77" t="s">
        <v>39</v>
      </c>
      <c r="B6" s="80" t="s">
        <v>1</v>
      </c>
      <c r="C6" s="81" t="s">
        <v>42</v>
      </c>
      <c r="D6" s="81" t="s">
        <v>43</v>
      </c>
      <c r="E6" s="82" t="s">
        <v>2</v>
      </c>
      <c r="G6" s="91"/>
      <c r="H6" s="83">
        <v>1</v>
      </c>
      <c r="I6" s="89"/>
      <c r="J6" s="92" t="s">
        <v>7</v>
      </c>
      <c r="K6" s="92" t="s">
        <v>8</v>
      </c>
    </row>
    <row r="7" spans="1:11" x14ac:dyDescent="0.2">
      <c r="A7" s="84" t="s">
        <v>44</v>
      </c>
      <c r="B7" s="93">
        <v>0.78668852947752854</v>
      </c>
      <c r="C7" s="94">
        <v>0.40965344002077964</v>
      </c>
      <c r="D7" s="95">
        <v>26834</v>
      </c>
      <c r="E7" s="96">
        <v>0</v>
      </c>
      <c r="G7" s="84" t="s">
        <v>44</v>
      </c>
      <c r="H7" s="97">
        <v>4.3934752365449754E-2</v>
      </c>
      <c r="I7" s="89"/>
      <c r="J7" s="98">
        <f>((1-B7)/C7)*H7</f>
        <v>2.2877353681295429E-2</v>
      </c>
      <c r="K7" s="98">
        <f>((0-B7)/C7)*H7</f>
        <v>-8.4371232741465158E-2</v>
      </c>
    </row>
    <row r="8" spans="1:11" x14ac:dyDescent="0.2">
      <c r="A8" s="85" t="s">
        <v>45</v>
      </c>
      <c r="B8" s="99">
        <v>0.83841395244838635</v>
      </c>
      <c r="C8" s="100">
        <v>0.36807749951048629</v>
      </c>
      <c r="D8" s="101">
        <v>26834</v>
      </c>
      <c r="E8" s="102">
        <v>0</v>
      </c>
      <c r="G8" s="85" t="s">
        <v>45</v>
      </c>
      <c r="H8" s="103">
        <v>1.8581356894944577E-2</v>
      </c>
      <c r="I8" s="89"/>
      <c r="J8" s="98">
        <f t="shared" ref="J8:J18" si="0">((1-B8)/C8)*H8</f>
        <v>8.1572169523893429E-3</v>
      </c>
      <c r="K8" s="98">
        <f t="shared" ref="K8:K71" si="1">((0-B8)/C8)*H8</f>
        <v>-4.2324969325381774E-2</v>
      </c>
    </row>
    <row r="9" spans="1:11" x14ac:dyDescent="0.2">
      <c r="A9" s="85" t="s">
        <v>46</v>
      </c>
      <c r="B9" s="99">
        <v>0.69259148841022589</v>
      </c>
      <c r="C9" s="100">
        <v>0.46142870865330171</v>
      </c>
      <c r="D9" s="101">
        <v>26834</v>
      </c>
      <c r="E9" s="102">
        <v>0</v>
      </c>
      <c r="G9" s="85" t="s">
        <v>46</v>
      </c>
      <c r="H9" s="103">
        <v>4.7436494661637865E-2</v>
      </c>
      <c r="I9" s="89"/>
      <c r="J9" s="98">
        <f t="shared" si="0"/>
        <v>3.1602676525111825E-2</v>
      </c>
      <c r="K9" s="98">
        <f t="shared" si="1"/>
        <v>-7.1200841704352466E-2</v>
      </c>
    </row>
    <row r="10" spans="1:11" x14ac:dyDescent="0.2">
      <c r="A10" s="85" t="s">
        <v>47</v>
      </c>
      <c r="B10" s="99">
        <v>0.28981888648729226</v>
      </c>
      <c r="C10" s="100">
        <v>0.45368664304090606</v>
      </c>
      <c r="D10" s="101">
        <v>26834</v>
      </c>
      <c r="E10" s="102">
        <v>0</v>
      </c>
      <c r="G10" s="85" t="s">
        <v>47</v>
      </c>
      <c r="H10" s="103">
        <v>5.0696185414619482E-2</v>
      </c>
      <c r="I10" s="89"/>
      <c r="J10" s="98">
        <f t="shared" si="0"/>
        <v>7.9357578542057605E-2</v>
      </c>
      <c r="K10" s="98">
        <f t="shared" si="1"/>
        <v>-3.2385154448317265E-2</v>
      </c>
    </row>
    <row r="11" spans="1:11" x14ac:dyDescent="0.2">
      <c r="A11" s="85" t="s">
        <v>48</v>
      </c>
      <c r="B11" s="99">
        <v>0.21826786912126406</v>
      </c>
      <c r="C11" s="100">
        <v>0.41307791671783201</v>
      </c>
      <c r="D11" s="101">
        <v>26834</v>
      </c>
      <c r="E11" s="102">
        <v>0</v>
      </c>
      <c r="G11" s="85" t="s">
        <v>48</v>
      </c>
      <c r="H11" s="103">
        <v>7.8606958493466807E-3</v>
      </c>
      <c r="I11" s="89"/>
      <c r="J11" s="98">
        <f t="shared" si="0"/>
        <v>1.4876027664042266E-2</v>
      </c>
      <c r="K11" s="98">
        <f t="shared" si="1"/>
        <v>-4.1535440734278275E-3</v>
      </c>
    </row>
    <row r="12" spans="1:11" x14ac:dyDescent="0.2">
      <c r="A12" s="85" t="s">
        <v>49</v>
      </c>
      <c r="B12" s="99">
        <v>9.6333010359991061E-2</v>
      </c>
      <c r="C12" s="100">
        <v>0.29505288631873894</v>
      </c>
      <c r="D12" s="101">
        <v>26834</v>
      </c>
      <c r="E12" s="102">
        <v>0</v>
      </c>
      <c r="G12" s="85" t="s">
        <v>49</v>
      </c>
      <c r="H12" s="103">
        <v>1.1537463512494159E-2</v>
      </c>
      <c r="I12" s="89"/>
      <c r="J12" s="98">
        <f t="shared" si="0"/>
        <v>3.5336122450786815E-2</v>
      </c>
      <c r="K12" s="98">
        <f t="shared" si="1"/>
        <v>-3.7669131318934356E-3</v>
      </c>
    </row>
    <row r="13" spans="1:11" x14ac:dyDescent="0.2">
      <c r="A13" s="85" t="s">
        <v>50</v>
      </c>
      <c r="B13" s="99">
        <v>8.015949914287844E-2</v>
      </c>
      <c r="C13" s="100">
        <v>0.27154502706436628</v>
      </c>
      <c r="D13" s="101">
        <v>26834</v>
      </c>
      <c r="E13" s="102">
        <v>0</v>
      </c>
      <c r="G13" s="85" t="s">
        <v>50</v>
      </c>
      <c r="H13" s="103">
        <v>2.4412890189433958E-2</v>
      </c>
      <c r="I13" s="89"/>
      <c r="J13" s="98">
        <f t="shared" si="0"/>
        <v>8.2697022228641073E-2</v>
      </c>
      <c r="K13" s="98">
        <f t="shared" si="1"/>
        <v>-7.2066318848522043E-3</v>
      </c>
    </row>
    <row r="14" spans="1:11" x14ac:dyDescent="0.2">
      <c r="A14" s="85" t="s">
        <v>51</v>
      </c>
      <c r="B14" s="99">
        <v>0.1887158083028993</v>
      </c>
      <c r="C14" s="100">
        <v>0.39128999187383162</v>
      </c>
      <c r="D14" s="101">
        <v>26834</v>
      </c>
      <c r="E14" s="102">
        <v>0</v>
      </c>
      <c r="G14" s="85" t="s">
        <v>51</v>
      </c>
      <c r="H14" s="103">
        <v>4.3602706395501116E-2</v>
      </c>
      <c r="I14" s="89"/>
      <c r="J14" s="98">
        <f t="shared" si="0"/>
        <v>9.0404015304552582E-2</v>
      </c>
      <c r="K14" s="98">
        <f t="shared" si="1"/>
        <v>-2.1029211460829318E-2</v>
      </c>
    </row>
    <row r="15" spans="1:11" x14ac:dyDescent="0.2">
      <c r="A15" s="85" t="s">
        <v>52</v>
      </c>
      <c r="B15" s="99">
        <v>0.61966162331370644</v>
      </c>
      <c r="C15" s="100">
        <v>0.48547902031032247</v>
      </c>
      <c r="D15" s="101">
        <v>26834</v>
      </c>
      <c r="E15" s="102">
        <v>0</v>
      </c>
      <c r="G15" s="85" t="s">
        <v>52</v>
      </c>
      <c r="H15" s="103">
        <v>4.069658083339097E-2</v>
      </c>
      <c r="I15" s="89"/>
      <c r="J15" s="98">
        <f t="shared" si="0"/>
        <v>3.1882884415809512E-2</v>
      </c>
      <c r="K15" s="98">
        <f t="shared" si="1"/>
        <v>-5.1944797380568335E-2</v>
      </c>
    </row>
    <row r="16" spans="1:11" x14ac:dyDescent="0.2">
      <c r="A16" s="85" t="s">
        <v>53</v>
      </c>
      <c r="B16" s="99">
        <v>7.4904971305060743E-3</v>
      </c>
      <c r="C16" s="100">
        <v>8.6224513015050519E-2</v>
      </c>
      <c r="D16" s="101">
        <v>26834</v>
      </c>
      <c r="E16" s="102">
        <v>0</v>
      </c>
      <c r="G16" s="85" t="s">
        <v>53</v>
      </c>
      <c r="H16" s="103">
        <v>-2.4555663226136497E-4</v>
      </c>
      <c r="I16" s="89"/>
      <c r="J16" s="98">
        <f t="shared" si="0"/>
        <v>-2.82654296892919E-3</v>
      </c>
      <c r="K16" s="98">
        <f t="shared" si="1"/>
        <v>2.1331999277391475E-5</v>
      </c>
    </row>
    <row r="17" spans="1:11" x14ac:dyDescent="0.2">
      <c r="A17" s="85" t="s">
        <v>54</v>
      </c>
      <c r="B17" s="99">
        <v>7.3414325109935159E-3</v>
      </c>
      <c r="C17" s="100">
        <v>8.5368656240108892E-2</v>
      </c>
      <c r="D17" s="101">
        <v>26834</v>
      </c>
      <c r="E17" s="102">
        <v>0</v>
      </c>
      <c r="G17" s="85" t="s">
        <v>54</v>
      </c>
      <c r="H17" s="103">
        <v>-3.1975166196481198E-3</v>
      </c>
      <c r="I17" s="89"/>
      <c r="J17" s="98">
        <f t="shared" si="0"/>
        <v>-3.7180417344919246E-2</v>
      </c>
      <c r="K17" s="98">
        <f t="shared" si="1"/>
        <v>2.749762442072715E-4</v>
      </c>
    </row>
    <row r="18" spans="1:11" x14ac:dyDescent="0.2">
      <c r="A18" s="85" t="s">
        <v>55</v>
      </c>
      <c r="B18" s="99">
        <v>0.34079898636058731</v>
      </c>
      <c r="C18" s="100">
        <v>0.47398671879874532</v>
      </c>
      <c r="D18" s="101">
        <v>26834</v>
      </c>
      <c r="E18" s="102">
        <v>0</v>
      </c>
      <c r="G18" s="85" t="s">
        <v>55</v>
      </c>
      <c r="H18" s="103">
        <v>3.1387160483559259E-2</v>
      </c>
      <c r="I18" s="89"/>
      <c r="J18" s="98">
        <f t="shared" si="0"/>
        <v>4.3651957292099447E-2</v>
      </c>
      <c r="K18" s="98">
        <f t="shared" si="1"/>
        <v>-2.2567536290137906E-2</v>
      </c>
    </row>
    <row r="19" spans="1:11" x14ac:dyDescent="0.2">
      <c r="A19" s="85" t="s">
        <v>56</v>
      </c>
      <c r="B19" s="99">
        <v>0.24621748527986884</v>
      </c>
      <c r="C19" s="100">
        <v>0.43081475354385412</v>
      </c>
      <c r="D19" s="101">
        <v>26834</v>
      </c>
      <c r="E19" s="102">
        <v>0</v>
      </c>
      <c r="G19" s="85" t="s">
        <v>56</v>
      </c>
      <c r="H19" s="103">
        <v>4.8488443088981786E-2</v>
      </c>
      <c r="I19" s="89"/>
      <c r="J19" s="98">
        <f>((1-B19)/C19)*H19</f>
        <v>8.483864646189776E-2</v>
      </c>
      <c r="K19" s="98">
        <f t="shared" si="1"/>
        <v>-2.7711916605218698E-2</v>
      </c>
    </row>
    <row r="20" spans="1:11" x14ac:dyDescent="0.2">
      <c r="A20" s="85" t="s">
        <v>57</v>
      </c>
      <c r="B20" s="99">
        <v>0.2689125736006559</v>
      </c>
      <c r="C20" s="100">
        <v>0.44340267038787023</v>
      </c>
      <c r="D20" s="101">
        <v>26834</v>
      </c>
      <c r="E20" s="102">
        <v>0</v>
      </c>
      <c r="G20" s="85" t="s">
        <v>57</v>
      </c>
      <c r="H20" s="103">
        <v>4.4894935292064536E-2</v>
      </c>
      <c r="I20" s="89"/>
      <c r="J20" s="98">
        <f t="shared" ref="J20:J83" si="2">((1-B20)/C20)*H20</f>
        <v>7.402328604004374E-2</v>
      </c>
      <c r="K20" s="98">
        <f t="shared" si="1"/>
        <v>-2.7227649712761526E-2</v>
      </c>
    </row>
    <row r="21" spans="1:11" x14ac:dyDescent="0.2">
      <c r="A21" s="85" t="s">
        <v>58</v>
      </c>
      <c r="B21" s="99">
        <v>0.29540880971901318</v>
      </c>
      <c r="C21" s="100">
        <v>0.45623480995762333</v>
      </c>
      <c r="D21" s="101">
        <v>26834</v>
      </c>
      <c r="E21" s="102">
        <v>0</v>
      </c>
      <c r="G21" s="85" t="s">
        <v>58</v>
      </c>
      <c r="H21" s="103">
        <v>4.4467981179267861E-2</v>
      </c>
      <c r="I21" s="89"/>
      <c r="J21" s="98">
        <f t="shared" si="2"/>
        <v>6.8674610320512502E-2</v>
      </c>
      <c r="K21" s="98">
        <f t="shared" si="1"/>
        <v>-2.879270302061155E-2</v>
      </c>
    </row>
    <row r="22" spans="1:11" x14ac:dyDescent="0.2">
      <c r="A22" s="85" t="s">
        <v>59</v>
      </c>
      <c r="B22" s="99">
        <v>0.49105612282924649</v>
      </c>
      <c r="C22" s="100">
        <v>0.49992931596970652</v>
      </c>
      <c r="D22" s="101">
        <v>26834</v>
      </c>
      <c r="E22" s="102">
        <v>0</v>
      </c>
      <c r="G22" s="85" t="s">
        <v>59</v>
      </c>
      <c r="H22" s="103">
        <v>4.9449677032603667E-2</v>
      </c>
      <c r="I22" s="89"/>
      <c r="J22" s="98">
        <f t="shared" si="2"/>
        <v>5.0341337364860364E-2</v>
      </c>
      <c r="K22" s="98">
        <f t="shared" si="1"/>
        <v>-4.857199988700045E-2</v>
      </c>
    </row>
    <row r="23" spans="1:11" x14ac:dyDescent="0.2">
      <c r="A23" s="85" t="s">
        <v>60</v>
      </c>
      <c r="B23" s="99">
        <v>0.46988894685846316</v>
      </c>
      <c r="C23" s="100">
        <v>0.49910180081328331</v>
      </c>
      <c r="D23" s="101">
        <v>26834</v>
      </c>
      <c r="E23" s="102">
        <v>0</v>
      </c>
      <c r="G23" s="85" t="s">
        <v>60</v>
      </c>
      <c r="H23" s="103">
        <v>4.2413655561929983E-2</v>
      </c>
      <c r="I23" s="89"/>
      <c r="J23" s="98">
        <f t="shared" si="2"/>
        <v>4.5048820863558596E-2</v>
      </c>
      <c r="K23" s="98">
        <f t="shared" si="1"/>
        <v>-3.9931148138390889E-2</v>
      </c>
    </row>
    <row r="24" spans="1:11" x14ac:dyDescent="0.2">
      <c r="A24" s="85" t="s">
        <v>61</v>
      </c>
      <c r="B24" s="99">
        <v>0.16020719982112247</v>
      </c>
      <c r="C24" s="100">
        <v>0.36680494401481789</v>
      </c>
      <c r="D24" s="101">
        <v>26834</v>
      </c>
      <c r="E24" s="102">
        <v>0</v>
      </c>
      <c r="G24" s="85" t="s">
        <v>61</v>
      </c>
      <c r="H24" s="103">
        <v>3.8224703704757133E-2</v>
      </c>
      <c r="I24" s="89"/>
      <c r="J24" s="98">
        <f t="shared" si="2"/>
        <v>8.7514717246911261E-2</v>
      </c>
      <c r="K24" s="98">
        <f t="shared" si="1"/>
        <v>-1.6695175036364394E-2</v>
      </c>
    </row>
    <row r="25" spans="1:11" x14ac:dyDescent="0.2">
      <c r="A25" s="85" t="s">
        <v>62</v>
      </c>
      <c r="B25" s="99">
        <v>0.44756652008645748</v>
      </c>
      <c r="C25" s="100">
        <v>0.49725239527984949</v>
      </c>
      <c r="D25" s="101">
        <v>26834</v>
      </c>
      <c r="E25" s="102">
        <v>0</v>
      </c>
      <c r="G25" s="85" t="s">
        <v>62</v>
      </c>
      <c r="H25" s="103">
        <v>5.0662510198740088E-2</v>
      </c>
      <c r="I25" s="89"/>
      <c r="J25" s="98">
        <f t="shared" si="2"/>
        <v>5.6284629447574806E-2</v>
      </c>
      <c r="K25" s="98">
        <f t="shared" si="1"/>
        <v>-4.5600269810130427E-2</v>
      </c>
    </row>
    <row r="26" spans="1:11" x14ac:dyDescent="0.2">
      <c r="A26" s="85" t="s">
        <v>63</v>
      </c>
      <c r="B26" s="99">
        <v>0.59115301483192961</v>
      </c>
      <c r="C26" s="100">
        <v>0.49163007955343718</v>
      </c>
      <c r="D26" s="101">
        <v>26834</v>
      </c>
      <c r="E26" s="102">
        <v>0</v>
      </c>
      <c r="G26" s="85" t="s">
        <v>63</v>
      </c>
      <c r="H26" s="103">
        <v>5.0369997262896336E-2</v>
      </c>
      <c r="I26" s="89"/>
      <c r="J26" s="98">
        <f t="shared" si="2"/>
        <v>4.188844901956558E-2</v>
      </c>
      <c r="K26" s="98">
        <f t="shared" si="1"/>
        <v>-6.0566627180509411E-2</v>
      </c>
    </row>
    <row r="27" spans="1:11" x14ac:dyDescent="0.2">
      <c r="A27" s="85" t="s">
        <v>64</v>
      </c>
      <c r="B27" s="99">
        <v>6.0892897070880227E-2</v>
      </c>
      <c r="C27" s="100">
        <v>0.2391382096192454</v>
      </c>
      <c r="D27" s="101">
        <v>26834</v>
      </c>
      <c r="E27" s="102">
        <v>0</v>
      </c>
      <c r="G27" s="85" t="s">
        <v>64</v>
      </c>
      <c r="H27" s="103">
        <v>6.4004761780198961E-3</v>
      </c>
      <c r="I27" s="89"/>
      <c r="J27" s="98">
        <f t="shared" si="2"/>
        <v>2.5134973831565301E-2</v>
      </c>
      <c r="K27" s="98">
        <f t="shared" si="1"/>
        <v>-1.6297836206657817E-3</v>
      </c>
    </row>
    <row r="28" spans="1:11" x14ac:dyDescent="0.2">
      <c r="A28" s="85" t="s">
        <v>65</v>
      </c>
      <c r="B28" s="99">
        <v>9.424610568681524E-2</v>
      </c>
      <c r="C28" s="100">
        <v>0.29217624569424494</v>
      </c>
      <c r="D28" s="101">
        <v>26834</v>
      </c>
      <c r="E28" s="102">
        <v>0</v>
      </c>
      <c r="G28" s="85" t="s">
        <v>65</v>
      </c>
      <c r="H28" s="103">
        <v>3.6812480361427959E-2</v>
      </c>
      <c r="I28" s="89"/>
      <c r="J28" s="98">
        <f t="shared" si="2"/>
        <v>0.11411963819120213</v>
      </c>
      <c r="K28" s="98">
        <f t="shared" si="1"/>
        <v>-1.1874452375459789E-2</v>
      </c>
    </row>
    <row r="29" spans="1:11" x14ac:dyDescent="0.2">
      <c r="A29" s="85" t="s">
        <v>66</v>
      </c>
      <c r="B29" s="99">
        <v>0.10386077364537527</v>
      </c>
      <c r="C29" s="100">
        <v>0.3050855322230781</v>
      </c>
      <c r="D29" s="101">
        <v>26834</v>
      </c>
      <c r="E29" s="102">
        <v>0</v>
      </c>
      <c r="G29" s="85" t="s">
        <v>66</v>
      </c>
      <c r="H29" s="103">
        <v>3.9045741051996201E-2</v>
      </c>
      <c r="I29" s="89"/>
      <c r="J29" s="98">
        <f t="shared" si="2"/>
        <v>0.1146905260430178</v>
      </c>
      <c r="K29" s="98">
        <f t="shared" si="1"/>
        <v>-1.3292406374262511E-2</v>
      </c>
    </row>
    <row r="30" spans="1:11" x14ac:dyDescent="0.2">
      <c r="A30" s="85" t="s">
        <v>67</v>
      </c>
      <c r="B30" s="99">
        <v>0.13628232838935678</v>
      </c>
      <c r="C30" s="100">
        <v>0.3430945089919154</v>
      </c>
      <c r="D30" s="101">
        <v>26834</v>
      </c>
      <c r="E30" s="102">
        <v>0</v>
      </c>
      <c r="G30" s="85" t="s">
        <v>67</v>
      </c>
      <c r="H30" s="103">
        <v>4.0840223552866359E-2</v>
      </c>
      <c r="I30" s="89"/>
      <c r="J30" s="98">
        <f t="shared" si="2"/>
        <v>0.10281255418159746</v>
      </c>
      <c r="K30" s="98">
        <f t="shared" si="1"/>
        <v>-1.6222354517068729E-2</v>
      </c>
    </row>
    <row r="31" spans="1:11" x14ac:dyDescent="0.2">
      <c r="A31" s="85" t="s">
        <v>68</v>
      </c>
      <c r="B31" s="99">
        <v>5.7129015428188122E-2</v>
      </c>
      <c r="C31" s="100">
        <v>0.23209329686891211</v>
      </c>
      <c r="D31" s="101">
        <v>26834</v>
      </c>
      <c r="E31" s="102">
        <v>0</v>
      </c>
      <c r="G31" s="85" t="s">
        <v>68</v>
      </c>
      <c r="H31" s="103">
        <v>3.1381199976263582E-2</v>
      </c>
      <c r="I31" s="89"/>
      <c r="J31" s="98">
        <f t="shared" si="2"/>
        <v>0.12748503863675265</v>
      </c>
      <c r="K31" s="98">
        <f t="shared" si="1"/>
        <v>-7.7243810217043525E-3</v>
      </c>
    </row>
    <row r="32" spans="1:11" x14ac:dyDescent="0.2">
      <c r="A32" s="85" t="s">
        <v>69</v>
      </c>
      <c r="B32" s="99">
        <v>2.9738391592755459E-2</v>
      </c>
      <c r="C32" s="100">
        <v>0.16986787505785164</v>
      </c>
      <c r="D32" s="101">
        <v>26834</v>
      </c>
      <c r="E32" s="102">
        <v>0</v>
      </c>
      <c r="G32" s="85" t="s">
        <v>69</v>
      </c>
      <c r="H32" s="103">
        <v>1.9653088636491896E-2</v>
      </c>
      <c r="I32" s="89"/>
      <c r="J32" s="98">
        <f t="shared" si="2"/>
        <v>0.1122557009918361</v>
      </c>
      <c r="K32" s="98">
        <f t="shared" si="1"/>
        <v>-3.4406225761055924E-3</v>
      </c>
    </row>
    <row r="33" spans="1:11" x14ac:dyDescent="0.2">
      <c r="A33" s="85" t="s">
        <v>70</v>
      </c>
      <c r="B33" s="99">
        <v>1.0956249534173065E-2</v>
      </c>
      <c r="C33" s="100">
        <v>0.10409905844556197</v>
      </c>
      <c r="D33" s="101">
        <v>26834</v>
      </c>
      <c r="E33" s="102">
        <v>0</v>
      </c>
      <c r="G33" s="85" t="s">
        <v>70</v>
      </c>
      <c r="H33" s="103">
        <v>1.8441874855376656E-3</v>
      </c>
      <c r="I33" s="89"/>
      <c r="J33" s="98">
        <f t="shared" si="2"/>
        <v>1.7521600430345459E-2</v>
      </c>
      <c r="K33" s="98">
        <f t="shared" si="1"/>
        <v>-1.9409760838438452E-4</v>
      </c>
    </row>
    <row r="34" spans="1:11" x14ac:dyDescent="0.2">
      <c r="A34" s="85" t="s">
        <v>71</v>
      </c>
      <c r="B34" s="99">
        <v>2.7926883804129088</v>
      </c>
      <c r="C34" s="100">
        <v>1.5609903412928026</v>
      </c>
      <c r="D34" s="101">
        <v>26834</v>
      </c>
      <c r="E34" s="102">
        <v>0</v>
      </c>
      <c r="G34" s="85" t="s">
        <v>71</v>
      </c>
      <c r="H34" s="103">
        <v>3.4443948763312186E-2</v>
      </c>
      <c r="I34" s="89"/>
      <c r="J34" s="98"/>
      <c r="K34" s="98"/>
    </row>
    <row r="35" spans="1:11" x14ac:dyDescent="0.2">
      <c r="A35" s="85" t="s">
        <v>72</v>
      </c>
      <c r="B35" s="99">
        <v>0.78762018334948203</v>
      </c>
      <c r="C35" s="100">
        <v>0.40899983379531879</v>
      </c>
      <c r="D35" s="101">
        <v>26834</v>
      </c>
      <c r="E35" s="102">
        <v>0</v>
      </c>
      <c r="G35" s="85" t="s">
        <v>72</v>
      </c>
      <c r="H35" s="103">
        <v>3.38779216216233E-2</v>
      </c>
      <c r="I35" s="89"/>
      <c r="J35" s="98">
        <f t="shared" si="2"/>
        <v>1.7591661873636987E-2</v>
      </c>
      <c r="K35" s="98">
        <f t="shared" si="1"/>
        <v>-6.5239475995669038E-2</v>
      </c>
    </row>
    <row r="36" spans="1:11" x14ac:dyDescent="0.2">
      <c r="A36" s="85" t="s">
        <v>73</v>
      </c>
      <c r="B36" s="99">
        <v>0.51531638965491544</v>
      </c>
      <c r="C36" s="100">
        <v>0.49977466557559824</v>
      </c>
      <c r="D36" s="101">
        <v>26834</v>
      </c>
      <c r="E36" s="102">
        <v>0</v>
      </c>
      <c r="G36" s="85" t="s">
        <v>73</v>
      </c>
      <c r="H36" s="103">
        <v>4.6916778349706582E-2</v>
      </c>
      <c r="I36" s="89"/>
      <c r="J36" s="98">
        <f t="shared" si="2"/>
        <v>4.5500092506902311E-2</v>
      </c>
      <c r="K36" s="98">
        <f t="shared" si="1"/>
        <v>-4.8375771119901982E-2</v>
      </c>
    </row>
    <row r="37" spans="1:11" x14ac:dyDescent="0.2">
      <c r="A37" s="85" t="s">
        <v>74</v>
      </c>
      <c r="B37" s="99">
        <v>0.17671610643213834</v>
      </c>
      <c r="C37" s="100">
        <v>0.38143537607603611</v>
      </c>
      <c r="D37" s="101">
        <v>26834</v>
      </c>
      <c r="E37" s="102">
        <v>0</v>
      </c>
      <c r="G37" s="85" t="s">
        <v>74</v>
      </c>
      <c r="H37" s="103">
        <v>-6.9356041643814648E-3</v>
      </c>
      <c r="I37" s="89"/>
      <c r="J37" s="98">
        <f t="shared" si="2"/>
        <v>-1.4969694891538352E-2</v>
      </c>
      <c r="K37" s="98">
        <f t="shared" si="1"/>
        <v>3.2132126188518409E-3</v>
      </c>
    </row>
    <row r="38" spans="1:11" x14ac:dyDescent="0.2">
      <c r="A38" s="85" t="s">
        <v>75</v>
      </c>
      <c r="B38" s="99">
        <v>5.2955206081836473E-2</v>
      </c>
      <c r="C38" s="100">
        <v>0.22394825570535332</v>
      </c>
      <c r="D38" s="101">
        <v>26834</v>
      </c>
      <c r="E38" s="102">
        <v>0</v>
      </c>
      <c r="G38" s="85" t="s">
        <v>75</v>
      </c>
      <c r="H38" s="103">
        <v>7.151431594072684E-3</v>
      </c>
      <c r="I38" s="89"/>
      <c r="J38" s="98">
        <f t="shared" si="2"/>
        <v>3.0242370224750591E-2</v>
      </c>
      <c r="K38" s="98">
        <f t="shared" si="1"/>
        <v>-1.6910403372042101E-3</v>
      </c>
    </row>
    <row r="39" spans="1:11" x14ac:dyDescent="0.2">
      <c r="A39" s="85" t="s">
        <v>76</v>
      </c>
      <c r="B39" s="99">
        <v>0.34146977714839383</v>
      </c>
      <c r="C39" s="100">
        <v>0.47421150210313701</v>
      </c>
      <c r="D39" s="101">
        <v>26834</v>
      </c>
      <c r="E39" s="102">
        <v>0</v>
      </c>
      <c r="G39" s="85" t="s">
        <v>76</v>
      </c>
      <c r="H39" s="103">
        <v>4.5477124871454555E-2</v>
      </c>
      <c r="I39" s="89"/>
      <c r="J39" s="98">
        <f t="shared" si="2"/>
        <v>6.3153384182857361E-2</v>
      </c>
      <c r="K39" s="98">
        <f t="shared" si="1"/>
        <v>-3.2747125757881398E-2</v>
      </c>
    </row>
    <row r="40" spans="1:11" ht="25.5" x14ac:dyDescent="0.2">
      <c r="A40" s="85" t="s">
        <v>77</v>
      </c>
      <c r="B40" s="99">
        <v>0.18103898039800254</v>
      </c>
      <c r="C40" s="100">
        <v>0.38505764945606807</v>
      </c>
      <c r="D40" s="101">
        <v>26834</v>
      </c>
      <c r="E40" s="102">
        <v>0</v>
      </c>
      <c r="G40" s="85" t="s">
        <v>77</v>
      </c>
      <c r="H40" s="103">
        <v>-2.4524340623129286E-2</v>
      </c>
      <c r="I40" s="89"/>
      <c r="J40" s="98">
        <f t="shared" si="2"/>
        <v>-5.2159667598230951E-2</v>
      </c>
      <c r="K40" s="98">
        <f t="shared" si="1"/>
        <v>1.1530381561349015E-2</v>
      </c>
    </row>
    <row r="41" spans="1:11" ht="25.5" x14ac:dyDescent="0.2">
      <c r="A41" s="85" t="s">
        <v>78</v>
      </c>
      <c r="B41" s="104">
        <v>7.4904971305060743E-3</v>
      </c>
      <c r="C41" s="105">
        <v>8.6224513015050533E-2</v>
      </c>
      <c r="D41" s="101">
        <v>26834</v>
      </c>
      <c r="E41" s="102">
        <v>0</v>
      </c>
      <c r="G41" s="85" t="s">
        <v>78</v>
      </c>
      <c r="H41" s="103">
        <v>1.0056978202764074E-2</v>
      </c>
      <c r="I41" s="89"/>
      <c r="J41" s="98">
        <f t="shared" ref="J41" si="3">((1-B41)/C41)*H41</f>
        <v>0.11576344228992522</v>
      </c>
      <c r="K41" s="98">
        <f t="shared" ref="K41" si="4">((0-B41)/C41)*H41</f>
        <v>-8.7366995457796592E-4</v>
      </c>
    </row>
    <row r="42" spans="1:11" x14ac:dyDescent="0.2">
      <c r="A42" s="85" t="s">
        <v>79</v>
      </c>
      <c r="B42" s="104">
        <v>2.2508012223298799</v>
      </c>
      <c r="C42" s="105">
        <v>1.5122465301117862</v>
      </c>
      <c r="D42" s="101">
        <v>26834</v>
      </c>
      <c r="E42" s="102">
        <v>0</v>
      </c>
      <c r="G42" s="85" t="s">
        <v>79</v>
      </c>
      <c r="H42" s="103">
        <v>-2.2515159121960778E-2</v>
      </c>
      <c r="I42" s="89"/>
      <c r="J42" s="98"/>
      <c r="K42" s="98"/>
    </row>
    <row r="43" spans="1:11" x14ac:dyDescent="0.2">
      <c r="A43" s="85" t="s">
        <v>80</v>
      </c>
      <c r="B43" s="104">
        <v>0.64653052098084518</v>
      </c>
      <c r="C43" s="105">
        <v>0.47805577407700289</v>
      </c>
      <c r="D43" s="101">
        <v>26834</v>
      </c>
      <c r="E43" s="102">
        <v>0</v>
      </c>
      <c r="G43" s="85" t="s">
        <v>80</v>
      </c>
      <c r="H43" s="103">
        <v>2.9619384307695586E-2</v>
      </c>
      <c r="I43" s="89"/>
      <c r="J43" s="98">
        <f t="shared" si="2"/>
        <v>2.1900265424726166E-2</v>
      </c>
      <c r="K43" s="98">
        <f t="shared" si="1"/>
        <v>-4.0057744317720002E-2</v>
      </c>
    </row>
    <row r="44" spans="1:11" x14ac:dyDescent="0.2">
      <c r="A44" s="85" t="s">
        <v>81</v>
      </c>
      <c r="B44" s="104">
        <v>6.2979801744056055E-2</v>
      </c>
      <c r="C44" s="105">
        <v>0.2429311540309258</v>
      </c>
      <c r="D44" s="101">
        <v>26834</v>
      </c>
      <c r="E44" s="102">
        <v>0</v>
      </c>
      <c r="G44" s="85" t="s">
        <v>81</v>
      </c>
      <c r="H44" s="103">
        <v>-3.2792808006156171E-3</v>
      </c>
      <c r="I44" s="89"/>
      <c r="J44" s="98">
        <f t="shared" si="2"/>
        <v>-1.26486549581804E-2</v>
      </c>
      <c r="K44" s="98">
        <f t="shared" si="1"/>
        <v>8.5015219850958005E-4</v>
      </c>
    </row>
    <row r="45" spans="1:11" x14ac:dyDescent="0.2">
      <c r="A45" s="85" t="s">
        <v>82</v>
      </c>
      <c r="B45" s="104">
        <v>4.0471044197659685E-2</v>
      </c>
      <c r="C45" s="105">
        <v>0.19706492837363751</v>
      </c>
      <c r="D45" s="101">
        <v>26834</v>
      </c>
      <c r="E45" s="102">
        <v>0</v>
      </c>
      <c r="G45" s="85" t="s">
        <v>82</v>
      </c>
      <c r="H45" s="103">
        <v>-7.5233470714073675E-3</v>
      </c>
      <c r="I45" s="89"/>
      <c r="J45" s="98">
        <f t="shared" si="2"/>
        <v>-3.6631933541614481E-2</v>
      </c>
      <c r="K45" s="98">
        <f t="shared" si="1"/>
        <v>1.5450629107578578E-3</v>
      </c>
    </row>
    <row r="46" spans="1:11" x14ac:dyDescent="0.2">
      <c r="A46" s="85" t="s">
        <v>83</v>
      </c>
      <c r="B46" s="104">
        <v>2.5825445330550794E-2</v>
      </c>
      <c r="C46" s="105">
        <v>0.15861724149416564</v>
      </c>
      <c r="D46" s="101">
        <v>26834</v>
      </c>
      <c r="E46" s="102">
        <v>0</v>
      </c>
      <c r="G46" s="85" t="s">
        <v>83</v>
      </c>
      <c r="H46" s="103">
        <v>-4.7020160600121071E-3</v>
      </c>
      <c r="I46" s="89"/>
      <c r="J46" s="98">
        <f t="shared" si="2"/>
        <v>-2.8878225079203502E-2</v>
      </c>
      <c r="K46" s="98">
        <f t="shared" si="1"/>
        <v>7.6556405569366229E-4</v>
      </c>
    </row>
    <row r="47" spans="1:11" x14ac:dyDescent="0.2">
      <c r="A47" s="85" t="s">
        <v>84</v>
      </c>
      <c r="B47" s="104">
        <v>1.7701423567116344E-2</v>
      </c>
      <c r="C47" s="105">
        <v>0.13186633832014591</v>
      </c>
      <c r="D47" s="101">
        <v>26834</v>
      </c>
      <c r="E47" s="102">
        <v>0</v>
      </c>
      <c r="G47" s="85" t="s">
        <v>84</v>
      </c>
      <c r="H47" s="103">
        <v>-8.0457819060541381E-3</v>
      </c>
      <c r="I47" s="89"/>
      <c r="J47" s="98">
        <f t="shared" si="2"/>
        <v>-5.9934629362488299E-2</v>
      </c>
      <c r="K47" s="98">
        <f t="shared" si="1"/>
        <v>1.0800466234372299E-3</v>
      </c>
    </row>
    <row r="48" spans="1:11" x14ac:dyDescent="0.2">
      <c r="A48" s="85" t="s">
        <v>85</v>
      </c>
      <c r="B48" s="104">
        <v>4.8185138257434597E-2</v>
      </c>
      <c r="C48" s="105">
        <v>0.21416124748008938</v>
      </c>
      <c r="D48" s="101">
        <v>26834</v>
      </c>
      <c r="E48" s="102">
        <v>0</v>
      </c>
      <c r="G48" s="85" t="s">
        <v>85</v>
      </c>
      <c r="H48" s="103">
        <v>-1.8850287861168231E-2</v>
      </c>
      <c r="I48" s="89"/>
      <c r="J48" s="98">
        <f t="shared" si="2"/>
        <v>-8.3777921288273535E-2</v>
      </c>
      <c r="K48" s="98">
        <f t="shared" si="1"/>
        <v>4.2412142134504397E-3</v>
      </c>
    </row>
    <row r="49" spans="1:11" x14ac:dyDescent="0.2">
      <c r="A49" s="85" t="s">
        <v>86</v>
      </c>
      <c r="B49" s="104">
        <v>5.6868152344041141E-2</v>
      </c>
      <c r="C49" s="105">
        <v>0.23159482810854229</v>
      </c>
      <c r="D49" s="101">
        <v>26834</v>
      </c>
      <c r="E49" s="102">
        <v>0</v>
      </c>
      <c r="G49" s="85" t="s">
        <v>86</v>
      </c>
      <c r="H49" s="103">
        <v>-2.0440033482645097E-2</v>
      </c>
      <c r="I49" s="89"/>
      <c r="J49" s="98">
        <f t="shared" si="2"/>
        <v>-8.3238674637422461E-2</v>
      </c>
      <c r="K49" s="98">
        <f t="shared" si="1"/>
        <v>5.0190539551409306E-3</v>
      </c>
    </row>
    <row r="50" spans="1:11" x14ac:dyDescent="0.2">
      <c r="A50" s="85" t="s">
        <v>87</v>
      </c>
      <c r="B50" s="104">
        <v>8.1985540731907287E-4</v>
      </c>
      <c r="C50" s="105">
        <v>2.8621910721989247E-2</v>
      </c>
      <c r="D50" s="101">
        <v>26834</v>
      </c>
      <c r="E50" s="102">
        <v>0</v>
      </c>
      <c r="G50" s="85" t="s">
        <v>87</v>
      </c>
      <c r="H50" s="103">
        <v>-1.0829566550703317E-3</v>
      </c>
      <c r="I50" s="89"/>
      <c r="J50" s="98">
        <f t="shared" si="2"/>
        <v>-3.7805609755097974E-2</v>
      </c>
      <c r="K50" s="98">
        <f t="shared" si="1"/>
        <v>3.1020565963455007E-5</v>
      </c>
    </row>
    <row r="51" spans="1:11" x14ac:dyDescent="0.2">
      <c r="A51" s="85" t="s">
        <v>88</v>
      </c>
      <c r="B51" s="104">
        <v>1.5763583513453083E-2</v>
      </c>
      <c r="C51" s="105">
        <v>0.12456191696370107</v>
      </c>
      <c r="D51" s="101">
        <v>26834</v>
      </c>
      <c r="E51" s="102">
        <v>0</v>
      </c>
      <c r="G51" s="85" t="s">
        <v>88</v>
      </c>
      <c r="H51" s="103">
        <v>3.196942295114915E-4</v>
      </c>
      <c r="I51" s="89"/>
      <c r="J51" s="98">
        <f t="shared" si="2"/>
        <v>2.5260907225561763E-3</v>
      </c>
      <c r="K51" s="98">
        <f t="shared" si="1"/>
        <v>-4.0458005211512731E-5</v>
      </c>
    </row>
    <row r="52" spans="1:11" x14ac:dyDescent="0.2">
      <c r="A52" s="85" t="s">
        <v>88</v>
      </c>
      <c r="B52" s="104">
        <v>2.5788179175672655E-2</v>
      </c>
      <c r="C52" s="105">
        <v>0.15850578938489557</v>
      </c>
      <c r="D52" s="101">
        <v>26834</v>
      </c>
      <c r="E52" s="102">
        <v>0</v>
      </c>
      <c r="G52" s="85" t="s">
        <v>88</v>
      </c>
      <c r="H52" s="103">
        <v>8.242430720694166E-3</v>
      </c>
      <c r="I52" s="89"/>
      <c r="J52" s="98">
        <f t="shared" si="2"/>
        <v>5.0659811679982868E-2</v>
      </c>
      <c r="K52" s="98">
        <f t="shared" si="1"/>
        <v>-1.3410064142968458E-3</v>
      </c>
    </row>
    <row r="53" spans="1:11" x14ac:dyDescent="0.2">
      <c r="A53" s="85" t="s">
        <v>89</v>
      </c>
      <c r="B53" s="104">
        <v>5.906685548185138E-2</v>
      </c>
      <c r="C53" s="105">
        <v>0.23575417985577143</v>
      </c>
      <c r="D53" s="101">
        <v>26834</v>
      </c>
      <c r="E53" s="102">
        <v>0</v>
      </c>
      <c r="G53" s="85" t="s">
        <v>89</v>
      </c>
      <c r="H53" s="103">
        <v>-1.1105605755280981E-2</v>
      </c>
      <c r="I53" s="89"/>
      <c r="J53" s="98">
        <f t="shared" si="2"/>
        <v>-4.4324272644871911E-2</v>
      </c>
      <c r="K53" s="98">
        <f t="shared" si="1"/>
        <v>2.7824457262514151E-3</v>
      </c>
    </row>
    <row r="54" spans="1:11" x14ac:dyDescent="0.2">
      <c r="A54" s="85" t="s">
        <v>90</v>
      </c>
      <c r="B54" s="104">
        <v>0.41562942535589176</v>
      </c>
      <c r="C54" s="105">
        <v>0.49283938330362131</v>
      </c>
      <c r="D54" s="101">
        <v>26834</v>
      </c>
      <c r="E54" s="102">
        <v>0</v>
      </c>
      <c r="G54" s="85" t="s">
        <v>90</v>
      </c>
      <c r="H54" s="103">
        <v>5.1451102012925319E-2</v>
      </c>
      <c r="I54" s="89"/>
      <c r="J54" s="98">
        <f t="shared" si="2"/>
        <v>6.1006711451959725E-2</v>
      </c>
      <c r="K54" s="98">
        <f t="shared" si="1"/>
        <v>-4.33905907036354E-2</v>
      </c>
    </row>
    <row r="55" spans="1:11" x14ac:dyDescent="0.2">
      <c r="A55" s="85" t="s">
        <v>91</v>
      </c>
      <c r="B55" s="104">
        <v>3.994931802936573E-2</v>
      </c>
      <c r="C55" s="105">
        <v>0.19584381367366946</v>
      </c>
      <c r="D55" s="101">
        <v>26834</v>
      </c>
      <c r="E55" s="102">
        <v>0</v>
      </c>
      <c r="G55" s="85" t="s">
        <v>91</v>
      </c>
      <c r="H55" s="103">
        <v>2.6286400601517141E-3</v>
      </c>
      <c r="I55" s="89"/>
      <c r="J55" s="98">
        <f t="shared" si="2"/>
        <v>1.2885919831039705E-2</v>
      </c>
      <c r="K55" s="98">
        <f t="shared" si="1"/>
        <v>-5.3620472241575046E-4</v>
      </c>
    </row>
    <row r="56" spans="1:11" x14ac:dyDescent="0.2">
      <c r="A56" s="85" t="s">
        <v>92</v>
      </c>
      <c r="B56" s="104">
        <v>5.8396064694044868E-2</v>
      </c>
      <c r="C56" s="105">
        <v>0.23449523132490735</v>
      </c>
      <c r="D56" s="101">
        <v>26834</v>
      </c>
      <c r="E56" s="102">
        <v>0</v>
      </c>
      <c r="G56" s="85" t="s">
        <v>92</v>
      </c>
      <c r="H56" s="103">
        <v>-1.1063178430427072E-2</v>
      </c>
      <c r="I56" s="89"/>
      <c r="J56" s="98">
        <f t="shared" si="2"/>
        <v>-4.4423642597015214E-2</v>
      </c>
      <c r="K56" s="98">
        <f t="shared" si="1"/>
        <v>2.7550499841501896E-3</v>
      </c>
    </row>
    <row r="57" spans="1:11" x14ac:dyDescent="0.2">
      <c r="A57" s="85" t="s">
        <v>93</v>
      </c>
      <c r="B57" s="104">
        <v>1.3863009614667958E-2</v>
      </c>
      <c r="C57" s="105">
        <v>0.11692448869769967</v>
      </c>
      <c r="D57" s="101">
        <v>26834</v>
      </c>
      <c r="E57" s="102">
        <v>0</v>
      </c>
      <c r="G57" s="85" t="s">
        <v>93</v>
      </c>
      <c r="H57" s="103">
        <v>8.3543284408222815E-4</v>
      </c>
      <c r="I57" s="89"/>
      <c r="J57" s="98">
        <f t="shared" si="2"/>
        <v>7.0460109743333433E-3</v>
      </c>
      <c r="K57" s="98">
        <f t="shared" si="1"/>
        <v>-9.9052077788980565E-5</v>
      </c>
    </row>
    <row r="58" spans="1:11" x14ac:dyDescent="0.2">
      <c r="A58" s="85" t="s">
        <v>94</v>
      </c>
      <c r="B58" s="104">
        <v>0.26414250577625403</v>
      </c>
      <c r="C58" s="105">
        <v>0.44088375583283457</v>
      </c>
      <c r="D58" s="101">
        <v>26834</v>
      </c>
      <c r="E58" s="102">
        <v>0</v>
      </c>
      <c r="G58" s="85" t="s">
        <v>94</v>
      </c>
      <c r="H58" s="103">
        <v>-2.5212454204242615E-2</v>
      </c>
      <c r="I58" s="89"/>
      <c r="J58" s="98">
        <f t="shared" si="2"/>
        <v>-4.2080873083923248E-2</v>
      </c>
      <c r="K58" s="98">
        <f t="shared" si="1"/>
        <v>1.510529871461805E-2</v>
      </c>
    </row>
    <row r="59" spans="1:11" x14ac:dyDescent="0.2">
      <c r="A59" s="85" t="s">
        <v>95</v>
      </c>
      <c r="B59" s="104">
        <v>5.8507863158679283E-3</v>
      </c>
      <c r="C59" s="105">
        <v>7.6267761105576273E-2</v>
      </c>
      <c r="D59" s="101">
        <v>26834</v>
      </c>
      <c r="E59" s="102">
        <v>0</v>
      </c>
      <c r="G59" s="85" t="s">
        <v>95</v>
      </c>
      <c r="H59" s="103">
        <v>-2.980321608156779E-3</v>
      </c>
      <c r="I59" s="89"/>
      <c r="J59" s="98">
        <f t="shared" si="2"/>
        <v>-3.8848451040452273E-2</v>
      </c>
      <c r="K59" s="98">
        <f t="shared" si="1"/>
        <v>2.2863166073212906E-4</v>
      </c>
    </row>
    <row r="60" spans="1:11" x14ac:dyDescent="0.2">
      <c r="A60" s="85" t="s">
        <v>96</v>
      </c>
      <c r="B60" s="104">
        <v>0.19054184989192816</v>
      </c>
      <c r="C60" s="105">
        <v>0.39273579072404419</v>
      </c>
      <c r="D60" s="101">
        <v>26834</v>
      </c>
      <c r="E60" s="102">
        <v>0</v>
      </c>
      <c r="G60" s="85" t="s">
        <v>96</v>
      </c>
      <c r="H60" s="103">
        <v>-2.9672006296836972E-2</v>
      </c>
      <c r="I60" s="89"/>
      <c r="J60" s="98">
        <f t="shared" si="2"/>
        <v>-6.1156247773478681E-2</v>
      </c>
      <c r="K60" s="98">
        <f t="shared" si="1"/>
        <v>1.4395833288789489E-2</v>
      </c>
    </row>
    <row r="61" spans="1:11" x14ac:dyDescent="0.2">
      <c r="A61" s="85" t="s">
        <v>97</v>
      </c>
      <c r="B61" s="104">
        <v>1.1440709547588879E-2</v>
      </c>
      <c r="C61" s="105">
        <v>0.10634961777945866</v>
      </c>
      <c r="D61" s="101">
        <v>26834</v>
      </c>
      <c r="E61" s="102">
        <v>0</v>
      </c>
      <c r="G61" s="85" t="s">
        <v>97</v>
      </c>
      <c r="H61" s="103">
        <v>-3.5324164318378186E-3</v>
      </c>
      <c r="I61" s="89"/>
      <c r="J61" s="98">
        <f t="shared" si="2"/>
        <v>-3.2835125826982607E-2</v>
      </c>
      <c r="K61" s="98">
        <f t="shared" si="1"/>
        <v>3.8000466049246658E-4</v>
      </c>
    </row>
    <row r="62" spans="1:11" x14ac:dyDescent="0.2">
      <c r="A62" s="85" t="s">
        <v>98</v>
      </c>
      <c r="B62" s="104">
        <v>9.9798762763658053E-2</v>
      </c>
      <c r="C62" s="105">
        <v>0.29973708110981312</v>
      </c>
      <c r="D62" s="101">
        <v>26834</v>
      </c>
      <c r="E62" s="102">
        <v>0</v>
      </c>
      <c r="G62" s="85" t="s">
        <v>98</v>
      </c>
      <c r="H62" s="103">
        <v>2.5299968542878424E-3</v>
      </c>
      <c r="I62" s="89"/>
      <c r="J62" s="98">
        <f t="shared" si="2"/>
        <v>7.5983468244943996E-3</v>
      </c>
      <c r="K62" s="98">
        <f t="shared" si="1"/>
        <v>-8.4237343914538845E-4</v>
      </c>
    </row>
    <row r="63" spans="1:11" x14ac:dyDescent="0.2">
      <c r="A63" s="85" t="s">
        <v>99</v>
      </c>
      <c r="B63" s="104">
        <v>0.43944249832302301</v>
      </c>
      <c r="C63" s="105">
        <v>0.49632848921719136</v>
      </c>
      <c r="D63" s="101">
        <v>26834</v>
      </c>
      <c r="E63" s="102">
        <v>0</v>
      </c>
      <c r="G63" s="85" t="s">
        <v>99</v>
      </c>
      <c r="H63" s="103">
        <v>-4.8700339716813118E-2</v>
      </c>
      <c r="I63" s="89"/>
      <c r="J63" s="98">
        <f t="shared" si="2"/>
        <v>-5.5002566557348552E-2</v>
      </c>
      <c r="K63" s="98">
        <f t="shared" si="1"/>
        <v>4.3118618856817843E-2</v>
      </c>
    </row>
    <row r="64" spans="1:11" x14ac:dyDescent="0.2">
      <c r="A64" s="85" t="s">
        <v>100</v>
      </c>
      <c r="B64" s="104">
        <v>7.7625400611164935E-2</v>
      </c>
      <c r="C64" s="105">
        <v>0.2675861845013438</v>
      </c>
      <c r="D64" s="101">
        <v>26834</v>
      </c>
      <c r="E64" s="102">
        <v>0</v>
      </c>
      <c r="G64" s="85" t="s">
        <v>100</v>
      </c>
      <c r="H64" s="103">
        <v>-5.1051662100276172E-3</v>
      </c>
      <c r="I64" s="89"/>
      <c r="J64" s="98">
        <f t="shared" si="2"/>
        <v>-1.7597603727422605E-2</v>
      </c>
      <c r="K64" s="98">
        <f t="shared" si="1"/>
        <v>1.4809829325773216E-3</v>
      </c>
    </row>
    <row r="65" spans="1:11" x14ac:dyDescent="0.2">
      <c r="A65" s="85" t="s">
        <v>101</v>
      </c>
      <c r="B65" s="104">
        <v>2.1018111351270775E-2</v>
      </c>
      <c r="C65" s="105">
        <v>0.1434472627014263</v>
      </c>
      <c r="D65" s="101">
        <v>26834</v>
      </c>
      <c r="E65" s="102">
        <v>0</v>
      </c>
      <c r="G65" s="85" t="s">
        <v>101</v>
      </c>
      <c r="H65" s="103">
        <v>1.7183899005938041E-2</v>
      </c>
      <c r="I65" s="89"/>
      <c r="J65" s="98">
        <f t="shared" si="2"/>
        <v>0.1172746386816552</v>
      </c>
      <c r="K65" s="98">
        <f t="shared" si="1"/>
        <v>-2.5178110474477935E-3</v>
      </c>
    </row>
    <row r="66" spans="1:11" x14ac:dyDescent="0.2">
      <c r="A66" s="85" t="s">
        <v>102</v>
      </c>
      <c r="B66" s="104">
        <v>2.8359543862264292E-2</v>
      </c>
      <c r="C66" s="105">
        <v>0.16600092485222784</v>
      </c>
      <c r="D66" s="101">
        <v>26834</v>
      </c>
      <c r="E66" s="102">
        <v>0</v>
      </c>
      <c r="G66" s="85" t="s">
        <v>102</v>
      </c>
      <c r="H66" s="103">
        <v>1.9167290769492085E-2</v>
      </c>
      <c r="I66" s="89"/>
      <c r="J66" s="98">
        <f t="shared" si="2"/>
        <v>0.11219043003990806</v>
      </c>
      <c r="K66" s="98">
        <f t="shared" si="1"/>
        <v>-3.2745337038457417E-3</v>
      </c>
    </row>
    <row r="67" spans="1:11" x14ac:dyDescent="0.2">
      <c r="A67" s="85" t="s">
        <v>103</v>
      </c>
      <c r="B67" s="104">
        <v>4.9191324439144368E-2</v>
      </c>
      <c r="C67" s="105">
        <v>0.21627131363036789</v>
      </c>
      <c r="D67" s="101">
        <v>26834</v>
      </c>
      <c r="E67" s="102">
        <v>0</v>
      </c>
      <c r="G67" s="85" t="s">
        <v>103</v>
      </c>
      <c r="H67" s="103">
        <v>2.4401305035001937E-2</v>
      </c>
      <c r="I67" s="89"/>
      <c r="J67" s="98">
        <f t="shared" si="2"/>
        <v>0.10727716095505717</v>
      </c>
      <c r="K67" s="98">
        <f t="shared" si="1"/>
        <v>-5.550123558073038E-3</v>
      </c>
    </row>
    <row r="68" spans="1:11" x14ac:dyDescent="0.2">
      <c r="A68" s="85" t="s">
        <v>104</v>
      </c>
      <c r="B68" s="104">
        <v>0.37322054110456881</v>
      </c>
      <c r="C68" s="105">
        <v>0.4836689846224505</v>
      </c>
      <c r="D68" s="101">
        <v>26834</v>
      </c>
      <c r="E68" s="102">
        <v>0</v>
      </c>
      <c r="G68" s="85" t="s">
        <v>104</v>
      </c>
      <c r="H68" s="103">
        <v>3.2639672293344697E-2</v>
      </c>
      <c r="I68" s="89"/>
      <c r="J68" s="98">
        <f t="shared" si="2"/>
        <v>4.229726690975668E-2</v>
      </c>
      <c r="K68" s="98">
        <f t="shared" si="1"/>
        <v>-2.5186225584232898E-2</v>
      </c>
    </row>
    <row r="69" spans="1:11" x14ac:dyDescent="0.2">
      <c r="A69" s="85" t="s">
        <v>105</v>
      </c>
      <c r="B69" s="104">
        <v>1.1142580308563762E-2</v>
      </c>
      <c r="C69" s="105">
        <v>0.10497063323710853</v>
      </c>
      <c r="D69" s="101">
        <v>26834</v>
      </c>
      <c r="E69" s="102">
        <v>0</v>
      </c>
      <c r="G69" s="85" t="s">
        <v>105</v>
      </c>
      <c r="H69" s="103">
        <v>-1.1178676366433871E-2</v>
      </c>
      <c r="I69" s="89"/>
      <c r="J69" s="98">
        <f t="shared" si="2"/>
        <v>-0.10530675796066037</v>
      </c>
      <c r="K69" s="98">
        <f t="shared" si="1"/>
        <v>1.1866109150268493E-3</v>
      </c>
    </row>
    <row r="70" spans="1:11" x14ac:dyDescent="0.2">
      <c r="A70" s="85" t="s">
        <v>106</v>
      </c>
      <c r="B70" s="104">
        <v>0.11101587538197809</v>
      </c>
      <c r="C70" s="105">
        <v>0.31415764956368547</v>
      </c>
      <c r="D70" s="101">
        <v>26834</v>
      </c>
      <c r="E70" s="102">
        <v>0</v>
      </c>
      <c r="G70" s="85" t="s">
        <v>106</v>
      </c>
      <c r="H70" s="103">
        <v>-1.2944426998410795E-2</v>
      </c>
      <c r="I70" s="89"/>
      <c r="J70" s="98">
        <f t="shared" si="2"/>
        <v>-3.6629348735725605E-2</v>
      </c>
      <c r="K70" s="98">
        <f t="shared" si="1"/>
        <v>4.5742540299193706E-3</v>
      </c>
    </row>
    <row r="71" spans="1:11" x14ac:dyDescent="0.2">
      <c r="A71" s="85" t="s">
        <v>107</v>
      </c>
      <c r="B71" s="104">
        <v>1.2856823432958187E-2</v>
      </c>
      <c r="C71" s="105">
        <v>0.11265877021410219</v>
      </c>
      <c r="D71" s="101">
        <v>26834</v>
      </c>
      <c r="E71" s="102">
        <v>0</v>
      </c>
      <c r="G71" s="85" t="s">
        <v>107</v>
      </c>
      <c r="H71" s="103">
        <v>-3.5928412547804735E-3</v>
      </c>
      <c r="I71" s="89"/>
      <c r="J71" s="98">
        <f t="shared" si="2"/>
        <v>-3.1481337160035476E-2</v>
      </c>
      <c r="K71" s="98">
        <f t="shared" si="1"/>
        <v>4.1002156820613232E-4</v>
      </c>
    </row>
    <row r="72" spans="1:11" x14ac:dyDescent="0.2">
      <c r="A72" s="85" t="s">
        <v>108</v>
      </c>
      <c r="B72" s="104">
        <v>1.8334948200044721E-2</v>
      </c>
      <c r="C72" s="105">
        <v>0.13416202385469347</v>
      </c>
      <c r="D72" s="101">
        <v>26834</v>
      </c>
      <c r="E72" s="102">
        <v>0</v>
      </c>
      <c r="G72" s="85" t="s">
        <v>108</v>
      </c>
      <c r="H72" s="103">
        <v>-1.176917247261818E-2</v>
      </c>
      <c r="I72" s="89"/>
      <c r="J72" s="98">
        <f t="shared" si="2"/>
        <v>-8.6115168607537027E-2</v>
      </c>
      <c r="K72" s="98">
        <f t="shared" ref="K72:K107" si="5">((0-B72)/C72)*H72</f>
        <v>1.6084072186966906E-3</v>
      </c>
    </row>
    <row r="73" spans="1:11" x14ac:dyDescent="0.2">
      <c r="A73" s="85" t="s">
        <v>109</v>
      </c>
      <c r="B73" s="104">
        <v>0.42885891033763135</v>
      </c>
      <c r="C73" s="105">
        <v>0.4949222905007411</v>
      </c>
      <c r="D73" s="101">
        <v>26834</v>
      </c>
      <c r="E73" s="102">
        <v>0</v>
      </c>
      <c r="G73" s="85" t="s">
        <v>109</v>
      </c>
      <c r="H73" s="103">
        <v>-3.4702256475087283E-2</v>
      </c>
      <c r="I73" s="89"/>
      <c r="J73" s="98">
        <f t="shared" si="2"/>
        <v>-4.0046457711313495E-2</v>
      </c>
      <c r="K73" s="98">
        <f t="shared" si="5"/>
        <v>3.0070118448505521E-2</v>
      </c>
    </row>
    <row r="74" spans="1:11" x14ac:dyDescent="0.2">
      <c r="A74" s="85" t="s">
        <v>110</v>
      </c>
      <c r="B74" s="104">
        <v>2.6608034582991727E-2</v>
      </c>
      <c r="C74" s="105">
        <v>0.16093791445696778</v>
      </c>
      <c r="D74" s="101">
        <v>26834</v>
      </c>
      <c r="E74" s="102">
        <v>0</v>
      </c>
      <c r="G74" s="85" t="s">
        <v>110</v>
      </c>
      <c r="H74" s="103">
        <v>-2.8150704081945943E-3</v>
      </c>
      <c r="I74" s="89"/>
      <c r="J74" s="98">
        <f t="shared" si="2"/>
        <v>-1.7026236028132899E-2</v>
      </c>
      <c r="K74" s="98">
        <f t="shared" si="5"/>
        <v>4.6541854992675701E-4</v>
      </c>
    </row>
    <row r="75" spans="1:11" x14ac:dyDescent="0.2">
      <c r="A75" s="85" t="s">
        <v>111</v>
      </c>
      <c r="B75" s="104">
        <v>7.2296340463590967E-3</v>
      </c>
      <c r="C75" s="105">
        <v>8.4720917846374602E-2</v>
      </c>
      <c r="D75" s="101">
        <v>26834</v>
      </c>
      <c r="E75" s="102">
        <v>0</v>
      </c>
      <c r="G75" s="85" t="s">
        <v>111</v>
      </c>
      <c r="H75" s="103">
        <v>-7.6602028926308872E-3</v>
      </c>
      <c r="I75" s="89"/>
      <c r="J75" s="98">
        <f t="shared" si="2"/>
        <v>-8.9763220492797488E-2</v>
      </c>
      <c r="K75" s="98">
        <f t="shared" si="5"/>
        <v>6.5368111019529704E-4</v>
      </c>
    </row>
    <row r="76" spans="1:11" x14ac:dyDescent="0.2">
      <c r="A76" s="85" t="s">
        <v>112</v>
      </c>
      <c r="B76" s="104">
        <v>3.7266154878139672E-4</v>
      </c>
      <c r="C76" s="105">
        <v>1.9301206054452142E-2</v>
      </c>
      <c r="D76" s="101">
        <v>26834</v>
      </c>
      <c r="E76" s="102">
        <v>0</v>
      </c>
      <c r="G76" s="85" t="s">
        <v>112</v>
      </c>
      <c r="H76" s="103">
        <v>-1.9496010151056747E-4</v>
      </c>
      <c r="I76" s="89"/>
      <c r="J76" s="98">
        <f t="shared" si="2"/>
        <v>-1.009716423043077E-2</v>
      </c>
      <c r="K76" s="98">
        <f t="shared" si="5"/>
        <v>3.7642276433159737E-6</v>
      </c>
    </row>
    <row r="77" spans="1:11" x14ac:dyDescent="0.2">
      <c r="A77" s="85" t="s">
        <v>113</v>
      </c>
      <c r="B77" s="104">
        <v>0.36759335171796975</v>
      </c>
      <c r="C77" s="105">
        <v>0.48215883588288239</v>
      </c>
      <c r="D77" s="101">
        <v>26834</v>
      </c>
      <c r="E77" s="102">
        <v>0</v>
      </c>
      <c r="G77" s="85" t="s">
        <v>113</v>
      </c>
      <c r="H77" s="103">
        <v>5.2537237599375605E-2</v>
      </c>
      <c r="I77" s="89"/>
      <c r="J77" s="98">
        <f t="shared" si="2"/>
        <v>6.8908616554500299E-2</v>
      </c>
      <c r="K77" s="98">
        <f t="shared" si="5"/>
        <v>-4.0053894737394874E-2</v>
      </c>
    </row>
    <row r="78" spans="1:11" x14ac:dyDescent="0.2">
      <c r="A78" s="85" t="s">
        <v>114</v>
      </c>
      <c r="B78" s="104">
        <v>6.931504807333979E-3</v>
      </c>
      <c r="C78" s="105">
        <v>8.2968160025703133E-2</v>
      </c>
      <c r="D78" s="101">
        <v>26834</v>
      </c>
      <c r="E78" s="102">
        <v>0</v>
      </c>
      <c r="G78" s="85" t="s">
        <v>114</v>
      </c>
      <c r="H78" s="103">
        <v>-5.674261157770841E-4</v>
      </c>
      <c r="I78" s="89"/>
      <c r="J78" s="98">
        <f t="shared" si="2"/>
        <v>-6.7916776598782114E-3</v>
      </c>
      <c r="K78" s="98">
        <f t="shared" si="5"/>
        <v>4.7405135272341157E-5</v>
      </c>
    </row>
    <row r="79" spans="1:11" x14ac:dyDescent="0.2">
      <c r="A79" s="85" t="s">
        <v>115</v>
      </c>
      <c r="B79" s="104">
        <v>7.9004248341656112E-3</v>
      </c>
      <c r="C79" s="105">
        <v>8.8534175463012635E-2</v>
      </c>
      <c r="D79" s="101">
        <v>26834</v>
      </c>
      <c r="E79" s="102">
        <v>0</v>
      </c>
      <c r="G79" s="85" t="s">
        <v>115</v>
      </c>
      <c r="H79" s="103">
        <v>-6.6851858507379572E-4</v>
      </c>
      <c r="I79" s="89"/>
      <c r="J79" s="98">
        <f t="shared" si="2"/>
        <v>-7.4913105676266368E-3</v>
      </c>
      <c r="K79" s="98">
        <f t="shared" si="5"/>
        <v>5.9655842548901182E-5</v>
      </c>
    </row>
    <row r="80" spans="1:11" x14ac:dyDescent="0.2">
      <c r="A80" s="85" t="s">
        <v>116</v>
      </c>
      <c r="B80" s="104">
        <v>4.3601401207423417E-3</v>
      </c>
      <c r="C80" s="105">
        <v>6.5888474577088726E-2</v>
      </c>
      <c r="D80" s="101">
        <v>26834</v>
      </c>
      <c r="E80" s="102">
        <v>0</v>
      </c>
      <c r="G80" s="85" t="s">
        <v>116</v>
      </c>
      <c r="H80" s="103">
        <v>-7.3982756808863431E-3</v>
      </c>
      <c r="I80" s="89"/>
      <c r="J80" s="98">
        <f t="shared" si="2"/>
        <v>-0.11179524506441024</v>
      </c>
      <c r="K80" s="98">
        <f t="shared" si="5"/>
        <v>4.8957756007545741E-4</v>
      </c>
    </row>
    <row r="81" spans="1:11" x14ac:dyDescent="0.2">
      <c r="A81" s="85" t="s">
        <v>117</v>
      </c>
      <c r="B81" s="104">
        <v>7.9376909890437504E-3</v>
      </c>
      <c r="C81" s="105">
        <v>8.8741070091239174E-2</v>
      </c>
      <c r="D81" s="101">
        <v>26834</v>
      </c>
      <c r="E81" s="102">
        <v>0</v>
      </c>
      <c r="G81" s="85" t="s">
        <v>117</v>
      </c>
      <c r="H81" s="103">
        <v>-4.5809807959809818E-3</v>
      </c>
      <c r="I81" s="89"/>
      <c r="J81" s="98">
        <f t="shared" si="2"/>
        <v>-5.1212120626032448E-2</v>
      </c>
      <c r="K81" s="98">
        <f t="shared" si="5"/>
        <v>4.0975852497445294E-4</v>
      </c>
    </row>
    <row r="82" spans="1:11" x14ac:dyDescent="0.2">
      <c r="A82" s="85" t="s">
        <v>118</v>
      </c>
      <c r="B82" s="104">
        <v>8.0383096072147275E-2</v>
      </c>
      <c r="C82" s="105">
        <v>0.27189043531627116</v>
      </c>
      <c r="D82" s="101">
        <v>26834</v>
      </c>
      <c r="E82" s="102">
        <v>0</v>
      </c>
      <c r="G82" s="85" t="s">
        <v>118</v>
      </c>
      <c r="H82" s="103">
        <v>-2.652911569922926E-2</v>
      </c>
      <c r="I82" s="89"/>
      <c r="J82" s="98">
        <f t="shared" si="2"/>
        <v>-8.9729611911099835E-2</v>
      </c>
      <c r="K82" s="98">
        <f t="shared" si="5"/>
        <v>7.8432051259165348E-3</v>
      </c>
    </row>
    <row r="83" spans="1:11" x14ac:dyDescent="0.2">
      <c r="A83" s="85" t="s">
        <v>119</v>
      </c>
      <c r="B83" s="104">
        <v>1.8856674368338676E-2</v>
      </c>
      <c r="C83" s="105">
        <v>0.13602128396197899</v>
      </c>
      <c r="D83" s="101">
        <v>26834</v>
      </c>
      <c r="E83" s="102">
        <v>0</v>
      </c>
      <c r="G83" s="85" t="s">
        <v>119</v>
      </c>
      <c r="H83" s="103">
        <v>-3.0152965358770049E-3</v>
      </c>
      <c r="I83" s="89"/>
      <c r="J83" s="98">
        <f t="shared" si="2"/>
        <v>-2.1749817269795385E-2</v>
      </c>
      <c r="K83" s="98">
        <f t="shared" si="5"/>
        <v>4.180115291141167E-4</v>
      </c>
    </row>
    <row r="84" spans="1:11" x14ac:dyDescent="0.2">
      <c r="A84" s="85" t="s">
        <v>120</v>
      </c>
      <c r="B84" s="104">
        <v>3.21234255049564E-2</v>
      </c>
      <c r="C84" s="105">
        <v>0.17633113662376848</v>
      </c>
      <c r="D84" s="101">
        <v>26834</v>
      </c>
      <c r="E84" s="102">
        <v>0</v>
      </c>
      <c r="G84" s="85" t="s">
        <v>120</v>
      </c>
      <c r="H84" s="103">
        <v>3.0981324051203526E-3</v>
      </c>
      <c r="I84" s="89"/>
      <c r="J84" s="98">
        <f t="shared" ref="J84:J107" si="6">((1-B84)/C84)*H84</f>
        <v>1.7005560316882693E-2</v>
      </c>
      <c r="K84" s="98">
        <f t="shared" si="5"/>
        <v>-5.6440755402559998E-4</v>
      </c>
    </row>
    <row r="85" spans="1:11" x14ac:dyDescent="0.2">
      <c r="A85" s="85" t="s">
        <v>121</v>
      </c>
      <c r="B85" s="104">
        <v>2.9812923902511741E-4</v>
      </c>
      <c r="C85" s="105">
        <v>1.7264167087178556E-2</v>
      </c>
      <c r="D85" s="101">
        <v>26834</v>
      </c>
      <c r="E85" s="102">
        <v>0</v>
      </c>
      <c r="G85" s="85" t="s">
        <v>121</v>
      </c>
      <c r="H85" s="103">
        <v>-3.1734957678396056E-5</v>
      </c>
      <c r="I85" s="89"/>
      <c r="J85" s="98">
        <f t="shared" si="6"/>
        <v>-1.8376499948945827E-3</v>
      </c>
      <c r="K85" s="98">
        <f t="shared" si="5"/>
        <v>5.4802057552958562E-7</v>
      </c>
    </row>
    <row r="86" spans="1:11" x14ac:dyDescent="0.2">
      <c r="A86" s="85" t="s">
        <v>122</v>
      </c>
      <c r="B86" s="104">
        <v>0.2434597898188865</v>
      </c>
      <c r="C86" s="105">
        <v>0.42917826687961907</v>
      </c>
      <c r="D86" s="101">
        <v>26834</v>
      </c>
      <c r="E86" s="102">
        <v>0</v>
      </c>
      <c r="G86" s="85" t="s">
        <v>122</v>
      </c>
      <c r="H86" s="103">
        <v>4.8040322425117847E-2</v>
      </c>
      <c r="I86" s="89"/>
      <c r="J86" s="98">
        <f t="shared" si="6"/>
        <v>8.4683774621004806E-2</v>
      </c>
      <c r="K86" s="98">
        <f t="shared" si="5"/>
        <v>-2.7251815161766637E-2</v>
      </c>
    </row>
    <row r="87" spans="1:11" x14ac:dyDescent="0.2">
      <c r="A87" s="85" t="s">
        <v>123</v>
      </c>
      <c r="B87" s="104">
        <v>8.2358202280688672E-3</v>
      </c>
      <c r="C87" s="105">
        <v>9.0378625206514976E-2</v>
      </c>
      <c r="D87" s="101">
        <v>26834</v>
      </c>
      <c r="E87" s="102">
        <v>0</v>
      </c>
      <c r="G87" s="85" t="s">
        <v>123</v>
      </c>
      <c r="H87" s="103">
        <v>3.1619209707493354E-3</v>
      </c>
      <c r="I87" s="89"/>
      <c r="J87" s="98">
        <f t="shared" si="6"/>
        <v>3.4697141618312999E-2</v>
      </c>
      <c r="K87" s="98">
        <f t="shared" si="5"/>
        <v>-2.8813242767245975E-4</v>
      </c>
    </row>
    <row r="88" spans="1:11" x14ac:dyDescent="0.2">
      <c r="A88" s="85" t="s">
        <v>124</v>
      </c>
      <c r="B88" s="104">
        <v>0.1255869419393307</v>
      </c>
      <c r="C88" s="105">
        <v>0.33138943025362921</v>
      </c>
      <c r="D88" s="101">
        <v>26834</v>
      </c>
      <c r="E88" s="102">
        <v>0</v>
      </c>
      <c r="G88" s="85" t="s">
        <v>124</v>
      </c>
      <c r="H88" s="103">
        <v>-1.6848559415144616E-2</v>
      </c>
      <c r="I88" s="89"/>
      <c r="J88" s="98">
        <f t="shared" si="6"/>
        <v>-4.4457061744057065E-2</v>
      </c>
      <c r="K88" s="98">
        <f t="shared" si="5"/>
        <v>6.3851132832199245E-3</v>
      </c>
    </row>
    <row r="89" spans="1:11" x14ac:dyDescent="0.2">
      <c r="A89" s="85" t="s">
        <v>125</v>
      </c>
      <c r="B89" s="104">
        <v>0.48296936722069017</v>
      </c>
      <c r="C89" s="105">
        <v>0.49971918476669797</v>
      </c>
      <c r="D89" s="101">
        <v>26834</v>
      </c>
      <c r="E89" s="102">
        <v>0</v>
      </c>
      <c r="G89" s="85" t="s">
        <v>125</v>
      </c>
      <c r="H89" s="103">
        <v>-1.6242635309037856E-2</v>
      </c>
      <c r="I89" s="89"/>
      <c r="J89" s="98">
        <f t="shared" si="6"/>
        <v>-1.6805318402486624E-2</v>
      </c>
      <c r="K89" s="98">
        <f t="shared" si="5"/>
        <v>1.5698207185831533E-2</v>
      </c>
    </row>
    <row r="90" spans="1:11" x14ac:dyDescent="0.2">
      <c r="A90" s="85" t="s">
        <v>126</v>
      </c>
      <c r="B90" s="104">
        <v>8.0494894536781696E-3</v>
      </c>
      <c r="C90" s="105">
        <v>8.935878660316289E-2</v>
      </c>
      <c r="D90" s="101">
        <v>26834</v>
      </c>
      <c r="E90" s="102">
        <v>0</v>
      </c>
      <c r="G90" s="85" t="s">
        <v>126</v>
      </c>
      <c r="H90" s="103">
        <v>-1.4026721456089917E-3</v>
      </c>
      <c r="I90" s="89"/>
      <c r="J90" s="98">
        <f t="shared" si="6"/>
        <v>-1.5570727892098476E-2</v>
      </c>
      <c r="K90" s="98">
        <f t="shared" si="5"/>
        <v>1.2635349104715872E-4</v>
      </c>
    </row>
    <row r="91" spans="1:11" x14ac:dyDescent="0.2">
      <c r="A91" s="85" t="s">
        <v>127</v>
      </c>
      <c r="B91" s="104">
        <v>6.2979801744056044E-3</v>
      </c>
      <c r="C91" s="105">
        <v>7.9110990716709462E-2</v>
      </c>
      <c r="D91" s="101">
        <v>26834</v>
      </c>
      <c r="E91" s="102">
        <v>0</v>
      </c>
      <c r="G91" s="85" t="s">
        <v>127</v>
      </c>
      <c r="H91" s="103">
        <v>6.0392690134790216E-3</v>
      </c>
      <c r="I91" s="89"/>
      <c r="J91" s="98">
        <f t="shared" si="6"/>
        <v>7.5858408074475997E-2</v>
      </c>
      <c r="K91" s="98">
        <f t="shared" si="5"/>
        <v>-4.8078271009137233E-4</v>
      </c>
    </row>
    <row r="92" spans="1:11" x14ac:dyDescent="0.2">
      <c r="A92" s="85" t="s">
        <v>128</v>
      </c>
      <c r="B92" s="104">
        <v>0.48021167175970786</v>
      </c>
      <c r="C92" s="105">
        <v>0.49961757811173174</v>
      </c>
      <c r="D92" s="101">
        <v>26834</v>
      </c>
      <c r="E92" s="102">
        <v>0</v>
      </c>
      <c r="G92" s="85" t="s">
        <v>128</v>
      </c>
      <c r="H92" s="103">
        <v>5.2478026402934287E-2</v>
      </c>
      <c r="I92" s="89"/>
      <c r="J92" s="98">
        <f t="shared" si="6"/>
        <v>5.459668916458929E-2</v>
      </c>
      <c r="K92" s="98">
        <f t="shared" si="5"/>
        <v>-5.0439700069895156E-2</v>
      </c>
    </row>
    <row r="93" spans="1:11" x14ac:dyDescent="0.2">
      <c r="A93" s="85" t="s">
        <v>129</v>
      </c>
      <c r="B93" s="104">
        <v>1.5279123500037267E-3</v>
      </c>
      <c r="C93" s="105">
        <v>3.9059373886341585E-2</v>
      </c>
      <c r="D93" s="101">
        <v>26834</v>
      </c>
      <c r="E93" s="102">
        <v>0</v>
      </c>
      <c r="G93" s="85" t="s">
        <v>129</v>
      </c>
      <c r="H93" s="103">
        <v>1.6501863118949579E-3</v>
      </c>
      <c r="I93" s="89"/>
      <c r="J93" s="98">
        <f t="shared" si="6"/>
        <v>4.2183599169913162E-2</v>
      </c>
      <c r="K93" s="98">
        <f t="shared" si="5"/>
        <v>-6.455147112926658E-5</v>
      </c>
    </row>
    <row r="94" spans="1:11" x14ac:dyDescent="0.2">
      <c r="A94" s="85" t="s">
        <v>130</v>
      </c>
      <c r="B94" s="104">
        <v>1.2745024968323769E-2</v>
      </c>
      <c r="C94" s="105">
        <v>0.11217423157337597</v>
      </c>
      <c r="D94" s="101">
        <v>26834</v>
      </c>
      <c r="E94" s="102">
        <v>0</v>
      </c>
      <c r="G94" s="85" t="s">
        <v>130</v>
      </c>
      <c r="H94" s="103">
        <v>-2.0222304890672138E-4</v>
      </c>
      <c r="I94" s="89"/>
      <c r="J94" s="98">
        <f t="shared" si="6"/>
        <v>-1.779782293125328E-3</v>
      </c>
      <c r="K94" s="98">
        <f t="shared" si="5"/>
        <v>2.2976202032646165E-5</v>
      </c>
    </row>
    <row r="95" spans="1:11" x14ac:dyDescent="0.2">
      <c r="A95" s="85" t="s">
        <v>131</v>
      </c>
      <c r="B95" s="104">
        <v>2.2285160617127524E-2</v>
      </c>
      <c r="C95" s="105">
        <v>0.14761214122989139</v>
      </c>
      <c r="D95" s="101">
        <v>26834</v>
      </c>
      <c r="E95" s="102">
        <v>0</v>
      </c>
      <c r="G95" s="85" t="s">
        <v>131</v>
      </c>
      <c r="H95" s="103">
        <v>-3.0925191909399563E-3</v>
      </c>
      <c r="I95" s="89"/>
      <c r="J95" s="98">
        <f t="shared" si="6"/>
        <v>-2.0483422832742109E-2</v>
      </c>
      <c r="K95" s="98">
        <f t="shared" si="5"/>
        <v>4.6688088328936502E-4</v>
      </c>
    </row>
    <row r="96" spans="1:11" x14ac:dyDescent="0.2">
      <c r="A96" s="85" t="s">
        <v>132</v>
      </c>
      <c r="B96" s="104">
        <v>2.9812923902511738E-3</v>
      </c>
      <c r="C96" s="105">
        <v>5.452077640809596E-2</v>
      </c>
      <c r="D96" s="101">
        <v>26834</v>
      </c>
      <c r="E96" s="102">
        <v>0</v>
      </c>
      <c r="G96" s="85" t="s">
        <v>132</v>
      </c>
      <c r="H96" s="103">
        <v>-7.4051475769299911E-4</v>
      </c>
      <c r="I96" s="89"/>
      <c r="J96" s="98">
        <f t="shared" si="6"/>
        <v>-1.3541756286716907E-2</v>
      </c>
      <c r="K96" s="98">
        <f t="shared" si="5"/>
        <v>4.0492655413670945E-5</v>
      </c>
    </row>
    <row r="97" spans="1:11" x14ac:dyDescent="0.2">
      <c r="A97" s="85" t="s">
        <v>133</v>
      </c>
      <c r="B97" s="104">
        <v>0.38443765372288885</v>
      </c>
      <c r="C97" s="105">
        <v>0.48647113307330991</v>
      </c>
      <c r="D97" s="101">
        <v>26834</v>
      </c>
      <c r="E97" s="102">
        <v>0</v>
      </c>
      <c r="G97" s="85" t="s">
        <v>133</v>
      </c>
      <c r="H97" s="103">
        <v>-4.675519058925081E-2</v>
      </c>
      <c r="I97" s="89"/>
      <c r="J97" s="98">
        <f t="shared" si="6"/>
        <v>-5.9162266500642609E-2</v>
      </c>
      <c r="K97" s="98">
        <f t="shared" si="5"/>
        <v>3.6948658507121271E-2</v>
      </c>
    </row>
    <row r="98" spans="1:11" x14ac:dyDescent="0.2">
      <c r="A98" s="85" t="s">
        <v>134</v>
      </c>
      <c r="B98" s="104">
        <v>3.2048893195200118E-3</v>
      </c>
      <c r="C98" s="105">
        <v>5.6522005091253665E-2</v>
      </c>
      <c r="D98" s="101">
        <v>26834</v>
      </c>
      <c r="E98" s="102">
        <v>0</v>
      </c>
      <c r="G98" s="85" t="s">
        <v>134</v>
      </c>
      <c r="H98" s="103">
        <v>-4.3420510058959881E-3</v>
      </c>
      <c r="I98" s="89"/>
      <c r="J98" s="98">
        <f t="shared" si="6"/>
        <v>-7.6574339604808639E-2</v>
      </c>
      <c r="K98" s="98">
        <f t="shared" si="5"/>
        <v>2.4620133116545322E-4</v>
      </c>
    </row>
    <row r="99" spans="1:11" x14ac:dyDescent="0.2">
      <c r="A99" s="85" t="s">
        <v>135</v>
      </c>
      <c r="B99" s="104">
        <v>5.217261682939554E-4</v>
      </c>
      <c r="C99" s="105">
        <v>2.2835792156347085E-2</v>
      </c>
      <c r="D99" s="101">
        <v>26834</v>
      </c>
      <c r="E99" s="102">
        <v>0</v>
      </c>
      <c r="G99" s="85" t="s">
        <v>135</v>
      </c>
      <c r="H99" s="103">
        <v>-1.1037732964529103E-3</v>
      </c>
      <c r="I99" s="89"/>
      <c r="J99" s="98">
        <f t="shared" si="6"/>
        <v>-4.8310013573742351E-2</v>
      </c>
      <c r="K99" s="98">
        <f t="shared" si="5"/>
        <v>2.5217755034764836E-5</v>
      </c>
    </row>
    <row r="100" spans="1:11" x14ac:dyDescent="0.2">
      <c r="A100" s="85" t="s">
        <v>136</v>
      </c>
      <c r="B100" s="104">
        <v>3.3539539390325709E-2</v>
      </c>
      <c r="C100" s="105">
        <v>0.18004401323502553</v>
      </c>
      <c r="D100" s="101">
        <v>26834</v>
      </c>
      <c r="E100" s="102">
        <v>0</v>
      </c>
      <c r="G100" s="85" t="s">
        <v>136</v>
      </c>
      <c r="H100" s="103">
        <v>-1.1505392523884463E-2</v>
      </c>
      <c r="I100" s="89"/>
      <c r="J100" s="98">
        <f t="shared" si="6"/>
        <v>-6.175993724164168E-2</v>
      </c>
      <c r="K100" s="98">
        <f t="shared" si="5"/>
        <v>2.1432846270331429E-3</v>
      </c>
    </row>
    <row r="101" spans="1:11" x14ac:dyDescent="0.2">
      <c r="A101" s="85" t="s">
        <v>137</v>
      </c>
      <c r="B101" s="104">
        <v>4.7104419765968547E-2</v>
      </c>
      <c r="C101" s="105">
        <v>0.21186615156813934</v>
      </c>
      <c r="D101" s="101">
        <v>26834</v>
      </c>
      <c r="E101" s="102">
        <v>0</v>
      </c>
      <c r="G101" s="85" t="s">
        <v>137</v>
      </c>
      <c r="H101" s="103">
        <v>-4.5699953585938919E-3</v>
      </c>
      <c r="I101" s="89"/>
      <c r="J101" s="98">
        <f t="shared" si="6"/>
        <v>-2.0554148676711157E-2</v>
      </c>
      <c r="K101" s="98">
        <f t="shared" si="5"/>
        <v>1.016051776588303E-3</v>
      </c>
    </row>
    <row r="102" spans="1:11" x14ac:dyDescent="0.2">
      <c r="A102" s="85" t="s">
        <v>138</v>
      </c>
      <c r="B102" s="104">
        <v>5.1427293731832746E-3</v>
      </c>
      <c r="C102" s="105">
        <v>7.1529521031736126E-2</v>
      </c>
      <c r="D102" s="101">
        <v>26834</v>
      </c>
      <c r="E102" s="102">
        <v>0</v>
      </c>
      <c r="G102" s="85" t="s">
        <v>138</v>
      </c>
      <c r="H102" s="103">
        <v>-2.6036709710931649E-3</v>
      </c>
      <c r="I102" s="89"/>
      <c r="J102" s="98">
        <f t="shared" si="6"/>
        <v>-3.62127546577974E-2</v>
      </c>
      <c r="K102" s="98">
        <f t="shared" si="5"/>
        <v>1.8719509075427185E-4</v>
      </c>
    </row>
    <row r="103" spans="1:11" x14ac:dyDescent="0.2">
      <c r="A103" s="85" t="s">
        <v>139</v>
      </c>
      <c r="B103" s="104">
        <v>0.78668852947752854</v>
      </c>
      <c r="C103" s="105">
        <v>0.40965344002077964</v>
      </c>
      <c r="D103" s="101">
        <v>26834</v>
      </c>
      <c r="E103" s="102">
        <v>0</v>
      </c>
      <c r="G103" s="85" t="s">
        <v>139</v>
      </c>
      <c r="H103" s="103">
        <v>4.3934752365449893E-2</v>
      </c>
      <c r="I103" s="89"/>
      <c r="J103" s="98">
        <f t="shared" si="6"/>
        <v>2.2877353681295502E-2</v>
      </c>
      <c r="K103" s="98">
        <f t="shared" si="5"/>
        <v>-8.4371232741465421E-2</v>
      </c>
    </row>
    <row r="104" spans="1:11" x14ac:dyDescent="0.2">
      <c r="A104" s="85" t="s">
        <v>140</v>
      </c>
      <c r="B104" s="104">
        <v>2.1614369829321013E-3</v>
      </c>
      <c r="C104" s="105">
        <v>4.6441851281373861E-2</v>
      </c>
      <c r="D104" s="101">
        <v>26834</v>
      </c>
      <c r="E104" s="102">
        <v>0</v>
      </c>
      <c r="G104" s="85" t="s">
        <v>140</v>
      </c>
      <c r="H104" s="103">
        <v>1.2947006170201049E-3</v>
      </c>
      <c r="I104" s="89"/>
      <c r="J104" s="98">
        <f t="shared" si="6"/>
        <v>2.7817629305892627E-2</v>
      </c>
      <c r="K104" s="98">
        <f t="shared" si="5"/>
        <v>-6.0256292939265483E-5</v>
      </c>
    </row>
    <row r="105" spans="1:11" x14ac:dyDescent="0.2">
      <c r="A105" s="85" t="s">
        <v>141</v>
      </c>
      <c r="B105" s="104">
        <v>6.2159946336736972E-2</v>
      </c>
      <c r="C105" s="105">
        <v>0.24145032607171182</v>
      </c>
      <c r="D105" s="101">
        <v>26834</v>
      </c>
      <c r="E105" s="102">
        <v>0</v>
      </c>
      <c r="G105" s="85" t="s">
        <v>141</v>
      </c>
      <c r="H105" s="103">
        <v>-2.3551973490655454E-2</v>
      </c>
      <c r="I105" s="89"/>
      <c r="J105" s="98">
        <f t="shared" si="6"/>
        <v>-9.1480448346099266E-2</v>
      </c>
      <c r="K105" s="98">
        <f t="shared" si="5"/>
        <v>6.0633151013785884E-3</v>
      </c>
    </row>
    <row r="106" spans="1:11" x14ac:dyDescent="0.2">
      <c r="A106" s="85" t="s">
        <v>142</v>
      </c>
      <c r="B106" s="104">
        <v>0.11362450622344787</v>
      </c>
      <c r="C106" s="105">
        <v>0.31736056965460191</v>
      </c>
      <c r="D106" s="101">
        <v>26834</v>
      </c>
      <c r="E106" s="102">
        <v>0</v>
      </c>
      <c r="G106" s="85" t="s">
        <v>142</v>
      </c>
      <c r="H106" s="103">
        <v>-2.9298964026709059E-2</v>
      </c>
      <c r="I106" s="89"/>
      <c r="J106" s="98">
        <f t="shared" si="6"/>
        <v>-8.1830845383785072E-2</v>
      </c>
      <c r="K106" s="98">
        <f t="shared" si="5"/>
        <v>1.0489898994120693E-2</v>
      </c>
    </row>
    <row r="107" spans="1:11" x14ac:dyDescent="0.2">
      <c r="A107" s="85" t="s">
        <v>143</v>
      </c>
      <c r="B107" s="104">
        <v>5.0309309085488562E-3</v>
      </c>
      <c r="C107" s="105">
        <v>7.0751729236311164E-2</v>
      </c>
      <c r="D107" s="101">
        <v>26834</v>
      </c>
      <c r="E107" s="102">
        <v>0</v>
      </c>
      <c r="G107" s="85" t="s">
        <v>143</v>
      </c>
      <c r="H107" s="103">
        <v>-5.1413695355272959E-3</v>
      </c>
      <c r="I107" s="89"/>
      <c r="J107" s="98">
        <f t="shared" si="6"/>
        <v>-7.2302171492274483E-2</v>
      </c>
      <c r="K107" s="98">
        <f t="shared" si="5"/>
        <v>3.6558646958526742E-4</v>
      </c>
    </row>
    <row r="108" spans="1:11" x14ac:dyDescent="0.2">
      <c r="A108" s="85" t="s">
        <v>144</v>
      </c>
      <c r="B108" s="104">
        <v>3.0222851606171275E-2</v>
      </c>
      <c r="C108" s="105">
        <v>0.17120316333951688</v>
      </c>
      <c r="D108" s="101">
        <v>26834</v>
      </c>
      <c r="E108" s="102">
        <v>0</v>
      </c>
      <c r="G108" s="85" t="s">
        <v>144</v>
      </c>
      <c r="H108" s="103">
        <v>-1.5764413808147828E-2</v>
      </c>
      <c r="I108" s="89"/>
      <c r="J108" s="98">
        <f t="shared" ref="J108:J112" si="7">((1-B108)/C108)*H108</f>
        <v>-8.9297230090591151E-2</v>
      </c>
      <c r="K108" s="98">
        <f t="shared" ref="K108:K112" si="8">((0-B108)/C108)*H108</f>
        <v>2.7829248589120938E-3</v>
      </c>
    </row>
    <row r="109" spans="1:11" x14ac:dyDescent="0.2">
      <c r="A109" s="85" t="s">
        <v>145</v>
      </c>
      <c r="B109" s="104">
        <v>3.5141984050085714E-2</v>
      </c>
      <c r="C109" s="105">
        <v>0.18414203387234812</v>
      </c>
      <c r="D109" s="101">
        <v>26834</v>
      </c>
      <c r="E109" s="102">
        <v>0</v>
      </c>
      <c r="G109" s="85" t="s">
        <v>145</v>
      </c>
      <c r="H109" s="103">
        <v>7.2717301334409585E-3</v>
      </c>
      <c r="I109" s="89"/>
      <c r="J109" s="98">
        <f t="shared" si="7"/>
        <v>3.8102039830508472E-2</v>
      </c>
      <c r="K109" s="98">
        <f t="shared" si="8"/>
        <v>-1.3877495484983004E-3</v>
      </c>
    </row>
    <row r="110" spans="1:11" x14ac:dyDescent="0.2">
      <c r="A110" s="85" t="s">
        <v>146</v>
      </c>
      <c r="B110" s="104">
        <v>3.4135797868375943E-2</v>
      </c>
      <c r="C110" s="105">
        <v>0.18158131485232273</v>
      </c>
      <c r="D110" s="101">
        <v>26834</v>
      </c>
      <c r="E110" s="102">
        <v>0</v>
      </c>
      <c r="G110" s="85" t="s">
        <v>146</v>
      </c>
      <c r="H110" s="103">
        <v>2.4424394640590909E-3</v>
      </c>
      <c r="I110" s="89"/>
      <c r="J110" s="98">
        <f t="shared" si="7"/>
        <v>1.2991781924956411E-2</v>
      </c>
      <c r="K110" s="98">
        <f t="shared" si="8"/>
        <v>-4.5915858643645624E-4</v>
      </c>
    </row>
    <row r="111" spans="1:11" x14ac:dyDescent="0.2">
      <c r="A111" s="85" t="s">
        <v>147</v>
      </c>
      <c r="B111" s="104">
        <v>3.9874785719609448E-3</v>
      </c>
      <c r="C111" s="105">
        <v>6.3021635948121962E-2</v>
      </c>
      <c r="D111" s="101">
        <v>26834</v>
      </c>
      <c r="E111" s="102">
        <v>0</v>
      </c>
      <c r="G111" s="85" t="s">
        <v>147</v>
      </c>
      <c r="H111" s="103">
        <v>-1.8136836017058693E-3</v>
      </c>
      <c r="I111" s="89"/>
      <c r="J111" s="98">
        <f t="shared" si="7"/>
        <v>-2.8663990549131123E-2</v>
      </c>
      <c r="K111" s="98">
        <f t="shared" si="8"/>
        <v>1.1475462972862762E-4</v>
      </c>
    </row>
    <row r="112" spans="1:11" ht="13.5" thickBot="1" x14ac:dyDescent="0.25">
      <c r="A112" s="86" t="s">
        <v>148</v>
      </c>
      <c r="B112" s="106">
        <v>1.7142431243944249E-3</v>
      </c>
      <c r="C112" s="107">
        <v>4.1368687083589456E-2</v>
      </c>
      <c r="D112" s="108">
        <v>26834</v>
      </c>
      <c r="E112" s="109">
        <v>0</v>
      </c>
      <c r="G112" s="86" t="s">
        <v>148</v>
      </c>
      <c r="H112" s="110">
        <v>2.0714284969315625E-4</v>
      </c>
      <c r="I112" s="89"/>
      <c r="J112" s="98">
        <f t="shared" si="7"/>
        <v>4.9986540803063804E-3</v>
      </c>
      <c r="K112" s="98">
        <f t="shared" si="8"/>
        <v>-8.5836228047668168E-6</v>
      </c>
    </row>
    <row r="113" spans="1:7" ht="25.5" x14ac:dyDescent="0.2">
      <c r="A113" s="87" t="s">
        <v>151</v>
      </c>
      <c r="G113" s="87" t="s">
        <v>152</v>
      </c>
    </row>
  </sheetData>
  <mergeCells count="1">
    <mergeCell ref="J5:K5"/>
  </mergeCells>
  <pageMargins left="0.45" right="0.45" top="0.5" bottom="0.5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workbookViewId="0">
      <selection activeCell="B2" sqref="B2"/>
    </sheetView>
  </sheetViews>
  <sheetFormatPr defaultRowHeight="12" x14ac:dyDescent="0.2"/>
  <cols>
    <col min="1" max="1" width="36.85546875" style="121" customWidth="1"/>
    <col min="2" max="2" width="6.42578125" style="121" bestFit="1" customWidth="1"/>
    <col min="3" max="3" width="11.28515625" style="121" customWidth="1"/>
    <col min="4" max="4" width="7.5703125" style="121" bestFit="1" customWidth="1"/>
    <col min="5" max="5" width="8.85546875" style="121" bestFit="1" customWidth="1"/>
    <col min="6" max="6" width="9.140625" style="121"/>
    <col min="7" max="7" width="38.7109375" style="121" customWidth="1"/>
    <col min="8" max="8" width="10.28515625" style="121" bestFit="1" customWidth="1"/>
    <col min="9" max="9" width="9.140625" style="121"/>
    <col min="10" max="10" width="8" style="121" bestFit="1" customWidth="1"/>
    <col min="11" max="11" width="13.85546875" style="121" bestFit="1" customWidth="1"/>
    <col min="12" max="16384" width="9.140625" style="121"/>
  </cols>
  <sheetData>
    <row r="1" spans="1:11" x14ac:dyDescent="0.2">
      <c r="A1" s="121" t="s">
        <v>3</v>
      </c>
    </row>
    <row r="4" spans="1:11" ht="12.75" thickBot="1" x14ac:dyDescent="0.25">
      <c r="G4" s="111" t="s">
        <v>5</v>
      </c>
      <c r="H4" s="122"/>
      <c r="I4" s="123"/>
    </row>
    <row r="5" spans="1:11" ht="12.75" thickBot="1" x14ac:dyDescent="0.25">
      <c r="A5" s="111" t="s">
        <v>0</v>
      </c>
      <c r="B5" s="122"/>
      <c r="C5" s="122"/>
      <c r="D5" s="122"/>
      <c r="E5" s="122"/>
      <c r="G5" s="112" t="s">
        <v>39</v>
      </c>
      <c r="H5" s="113" t="s">
        <v>4</v>
      </c>
      <c r="I5" s="123"/>
      <c r="J5" s="124" t="s">
        <v>6</v>
      </c>
      <c r="K5" s="124"/>
    </row>
    <row r="6" spans="1:11" ht="36.75" thickBot="1" x14ac:dyDescent="0.25">
      <c r="A6" s="112" t="s">
        <v>39</v>
      </c>
      <c r="B6" s="114" t="s">
        <v>1</v>
      </c>
      <c r="C6" s="115" t="s">
        <v>42</v>
      </c>
      <c r="D6" s="115" t="s">
        <v>43</v>
      </c>
      <c r="E6" s="116" t="s">
        <v>2</v>
      </c>
      <c r="G6" s="125"/>
      <c r="H6" s="117">
        <v>1</v>
      </c>
      <c r="I6" s="123"/>
      <c r="J6" s="126" t="s">
        <v>7</v>
      </c>
      <c r="K6" s="126" t="s">
        <v>8</v>
      </c>
    </row>
    <row r="7" spans="1:11" x14ac:dyDescent="0.2">
      <c r="A7" s="118" t="s">
        <v>44</v>
      </c>
      <c r="B7" s="127">
        <v>0.94872122762148337</v>
      </c>
      <c r="C7" s="128">
        <v>0.22057282390914743</v>
      </c>
      <c r="D7" s="129">
        <v>15640</v>
      </c>
      <c r="E7" s="130">
        <v>0</v>
      </c>
      <c r="G7" s="118" t="s">
        <v>44</v>
      </c>
      <c r="H7" s="131">
        <v>4.089732757567973E-2</v>
      </c>
      <c r="I7" s="123"/>
      <c r="J7" s="132">
        <f>((1-B7)/C7)*H7</f>
        <v>9.5078111368185666E-3</v>
      </c>
      <c r="K7" s="132">
        <f>((0-B7)/C7)*H7</f>
        <v>-0.1759063611572492</v>
      </c>
    </row>
    <row r="8" spans="1:11" x14ac:dyDescent="0.2">
      <c r="A8" s="119" t="s">
        <v>45</v>
      </c>
      <c r="B8" s="133">
        <v>0.86329923273657294</v>
      </c>
      <c r="C8" s="134">
        <v>0.34354215695663831</v>
      </c>
      <c r="D8" s="135">
        <v>15640</v>
      </c>
      <c r="E8" s="136">
        <v>0</v>
      </c>
      <c r="G8" s="119" t="s">
        <v>45</v>
      </c>
      <c r="H8" s="137">
        <v>2.9060201747979034E-2</v>
      </c>
      <c r="J8" s="132">
        <f t="shared" ref="J8:J18" si="0">((1-B8)/C8)*H8</f>
        <v>1.1563506240313125E-2</v>
      </c>
      <c r="K8" s="132">
        <f t="shared" ref="K8:K71" si="1">((0-B8)/C8)*H8</f>
        <v>-7.3026408445607052E-2</v>
      </c>
    </row>
    <row r="9" spans="1:11" x14ac:dyDescent="0.2">
      <c r="A9" s="119" t="s">
        <v>46</v>
      </c>
      <c r="B9" s="133">
        <v>0.88363171355498726</v>
      </c>
      <c r="C9" s="134">
        <v>0.3206762906311954</v>
      </c>
      <c r="D9" s="135">
        <v>15640</v>
      </c>
      <c r="E9" s="136">
        <v>0</v>
      </c>
      <c r="G9" s="119" t="s">
        <v>46</v>
      </c>
      <c r="H9" s="137">
        <v>4.7032505186025086E-2</v>
      </c>
      <c r="J9" s="132">
        <f t="shared" si="0"/>
        <v>1.7067342349947626E-2</v>
      </c>
      <c r="K9" s="132">
        <f t="shared" si="1"/>
        <v>-0.12959926993201992</v>
      </c>
    </row>
    <row r="10" spans="1:11" x14ac:dyDescent="0.2">
      <c r="A10" s="119" t="s">
        <v>47</v>
      </c>
      <c r="B10" s="133">
        <v>0.45044757033248084</v>
      </c>
      <c r="C10" s="134">
        <v>0.49755440444557147</v>
      </c>
      <c r="D10" s="135">
        <v>15640</v>
      </c>
      <c r="E10" s="136">
        <v>0</v>
      </c>
      <c r="G10" s="119" t="s">
        <v>47</v>
      </c>
      <c r="H10" s="137">
        <v>6.4303945390463926E-2</v>
      </c>
      <c r="J10" s="132">
        <f t="shared" si="0"/>
        <v>7.1024171649962067E-2</v>
      </c>
      <c r="K10" s="132">
        <f t="shared" si="1"/>
        <v>-5.8215856809073048E-2</v>
      </c>
    </row>
    <row r="11" spans="1:11" x14ac:dyDescent="0.2">
      <c r="A11" s="119" t="s">
        <v>48</v>
      </c>
      <c r="B11" s="133">
        <v>0.23228900255754475</v>
      </c>
      <c r="C11" s="134">
        <v>0.42230584273002458</v>
      </c>
      <c r="D11" s="135">
        <v>15640</v>
      </c>
      <c r="E11" s="136">
        <v>0</v>
      </c>
      <c r="G11" s="119" t="s">
        <v>48</v>
      </c>
      <c r="H11" s="137">
        <v>2.3989394396243136E-3</v>
      </c>
      <c r="J11" s="132">
        <f t="shared" si="0"/>
        <v>4.3610388577441485E-3</v>
      </c>
      <c r="K11" s="132">
        <f t="shared" si="1"/>
        <v>-1.3195347855571326E-3</v>
      </c>
    </row>
    <row r="12" spans="1:11" x14ac:dyDescent="0.2">
      <c r="A12" s="119" t="s">
        <v>49</v>
      </c>
      <c r="B12" s="133">
        <v>0.11464194373401534</v>
      </c>
      <c r="C12" s="134">
        <v>0.31859952699670879</v>
      </c>
      <c r="D12" s="135">
        <v>15640</v>
      </c>
      <c r="E12" s="136">
        <v>0</v>
      </c>
      <c r="G12" s="119" t="s">
        <v>49</v>
      </c>
      <c r="H12" s="137">
        <v>7.9129167764550781E-3</v>
      </c>
      <c r="J12" s="132">
        <f t="shared" si="0"/>
        <v>2.1989249898255937E-2</v>
      </c>
      <c r="K12" s="132">
        <f t="shared" si="1"/>
        <v>-2.8473116969432292E-3</v>
      </c>
    </row>
    <row r="13" spans="1:11" x14ac:dyDescent="0.2">
      <c r="A13" s="119" t="s">
        <v>50</v>
      </c>
      <c r="B13" s="133">
        <v>0.1118925831202046</v>
      </c>
      <c r="C13" s="134">
        <v>0.31524432924016155</v>
      </c>
      <c r="D13" s="135">
        <v>15640</v>
      </c>
      <c r="E13" s="136">
        <v>0</v>
      </c>
      <c r="G13" s="119" t="s">
        <v>50</v>
      </c>
      <c r="H13" s="137">
        <v>3.1532137583767494E-2</v>
      </c>
      <c r="J13" s="132">
        <f t="shared" si="0"/>
        <v>8.8832447282133103E-2</v>
      </c>
      <c r="K13" s="132">
        <f t="shared" si="1"/>
        <v>-1.1191992998108923E-2</v>
      </c>
    </row>
    <row r="14" spans="1:11" x14ac:dyDescent="0.2">
      <c r="A14" s="119" t="s">
        <v>51</v>
      </c>
      <c r="B14" s="133">
        <v>0.30933503836317133</v>
      </c>
      <c r="C14" s="134">
        <v>0.46223428427958663</v>
      </c>
      <c r="D14" s="135">
        <v>15640</v>
      </c>
      <c r="E14" s="136">
        <v>0</v>
      </c>
      <c r="G14" s="119" t="s">
        <v>51</v>
      </c>
      <c r="H14" s="137">
        <v>5.5905589974337866E-2</v>
      </c>
      <c r="J14" s="132">
        <f t="shared" si="0"/>
        <v>8.3533466616585922E-2</v>
      </c>
      <c r="K14" s="132">
        <f t="shared" si="1"/>
        <v>-3.7412970884192064E-2</v>
      </c>
    </row>
    <row r="15" spans="1:11" x14ac:dyDescent="0.2">
      <c r="A15" s="119" t="s">
        <v>52</v>
      </c>
      <c r="B15" s="133">
        <v>0.79987212276214836</v>
      </c>
      <c r="C15" s="134">
        <v>0.40010866739967066</v>
      </c>
      <c r="D15" s="135">
        <v>15640</v>
      </c>
      <c r="E15" s="136">
        <v>0</v>
      </c>
      <c r="G15" s="119" t="s">
        <v>52</v>
      </c>
      <c r="H15" s="137">
        <v>3.8158895633718187E-2</v>
      </c>
      <c r="J15" s="132">
        <f t="shared" si="0"/>
        <v>1.9086461761870427E-2</v>
      </c>
      <c r="K15" s="132">
        <f t="shared" si="1"/>
        <v>-7.6284867936421433E-2</v>
      </c>
    </row>
    <row r="16" spans="1:11" x14ac:dyDescent="0.2">
      <c r="A16" s="119" t="s">
        <v>53</v>
      </c>
      <c r="B16" s="133">
        <v>7.4808184143222503E-3</v>
      </c>
      <c r="C16" s="134">
        <v>8.6170357638539086E-2</v>
      </c>
      <c r="D16" s="135">
        <v>15640</v>
      </c>
      <c r="E16" s="136">
        <v>0</v>
      </c>
      <c r="G16" s="119" t="s">
        <v>53</v>
      </c>
      <c r="H16" s="137">
        <v>-4.4762702180977188E-3</v>
      </c>
      <c r="J16" s="132">
        <f t="shared" si="0"/>
        <v>-5.1558148012556086E-2</v>
      </c>
      <c r="K16" s="132">
        <f t="shared" si="1"/>
        <v>3.8860422067055737E-4</v>
      </c>
    </row>
    <row r="17" spans="1:11" x14ac:dyDescent="0.2">
      <c r="A17" s="119" t="s">
        <v>54</v>
      </c>
      <c r="B17" s="133">
        <v>4.6035805626598461E-3</v>
      </c>
      <c r="C17" s="134">
        <v>6.7695499251668845E-2</v>
      </c>
      <c r="D17" s="135">
        <v>15640</v>
      </c>
      <c r="E17" s="136">
        <v>0</v>
      </c>
      <c r="G17" s="119" t="s">
        <v>54</v>
      </c>
      <c r="H17" s="137">
        <v>-1.7422747606563645E-3</v>
      </c>
      <c r="J17" s="132">
        <f t="shared" si="0"/>
        <v>-2.5618454367047759E-2</v>
      </c>
      <c r="K17" s="132">
        <f t="shared" si="1"/>
        <v>1.1848206027925478E-4</v>
      </c>
    </row>
    <row r="18" spans="1:11" x14ac:dyDescent="0.2">
      <c r="A18" s="119" t="s">
        <v>153</v>
      </c>
      <c r="B18" s="133">
        <v>0.19021739130434784</v>
      </c>
      <c r="C18" s="134">
        <v>0.39248513952469449</v>
      </c>
      <c r="D18" s="135">
        <v>15640</v>
      </c>
      <c r="E18" s="136">
        <v>0</v>
      </c>
      <c r="G18" s="119" t="s">
        <v>153</v>
      </c>
      <c r="H18" s="137">
        <v>-2.681977467354665E-2</v>
      </c>
      <c r="J18" s="132">
        <f t="shared" si="0"/>
        <v>-5.5335055808928821E-2</v>
      </c>
      <c r="K18" s="132">
        <f t="shared" si="1"/>
        <v>1.2998167471896036E-2</v>
      </c>
    </row>
    <row r="19" spans="1:11" x14ac:dyDescent="0.2">
      <c r="A19" s="119" t="s">
        <v>154</v>
      </c>
      <c r="B19" s="133">
        <v>1.8497173672925735</v>
      </c>
      <c r="C19" s="134">
        <v>10.344557627832183</v>
      </c>
      <c r="D19" s="135">
        <v>15640</v>
      </c>
      <c r="E19" s="136">
        <v>249</v>
      </c>
      <c r="G19" s="119" t="s">
        <v>154</v>
      </c>
      <c r="H19" s="137">
        <v>-7.7799290475047715E-3</v>
      </c>
      <c r="J19" s="132"/>
      <c r="K19" s="132"/>
    </row>
    <row r="20" spans="1:11" x14ac:dyDescent="0.2">
      <c r="A20" s="119" t="s">
        <v>155</v>
      </c>
      <c r="B20" s="133">
        <v>0.35658567774936062</v>
      </c>
      <c r="C20" s="134">
        <v>0.47900626582317157</v>
      </c>
      <c r="D20" s="135">
        <v>15640</v>
      </c>
      <c r="E20" s="136">
        <v>0</v>
      </c>
      <c r="G20" s="119" t="s">
        <v>155</v>
      </c>
      <c r="H20" s="137">
        <v>-3.540649946994015E-2</v>
      </c>
      <c r="J20" s="132">
        <f t="shared" ref="J20:J68" si="2">((1-B20)/C20)*H20</f>
        <v>-4.7558978838345603E-2</v>
      </c>
      <c r="K20" s="132">
        <f t="shared" ref="K20:K68" si="3">((0-B20)/C20)*H20</f>
        <v>2.6357589683141551E-2</v>
      </c>
    </row>
    <row r="21" spans="1:11" x14ac:dyDescent="0.2">
      <c r="A21" s="119" t="s">
        <v>156</v>
      </c>
      <c r="B21" s="133">
        <v>0.34390789894467538</v>
      </c>
      <c r="C21" s="134">
        <v>3.1839385192501846</v>
      </c>
      <c r="D21" s="135">
        <v>15640</v>
      </c>
      <c r="E21" s="136">
        <v>5</v>
      </c>
      <c r="G21" s="119" t="s">
        <v>156</v>
      </c>
      <c r="H21" s="137">
        <v>-3.8353877391932092E-3</v>
      </c>
      <c r="J21" s="132"/>
      <c r="K21" s="132"/>
    </row>
    <row r="22" spans="1:11" x14ac:dyDescent="0.2">
      <c r="A22" s="119" t="s">
        <v>157</v>
      </c>
      <c r="B22" s="133">
        <v>8.0140709945634797E-2</v>
      </c>
      <c r="C22" s="134">
        <v>0.54800755139723822</v>
      </c>
      <c r="D22" s="135">
        <v>15640</v>
      </c>
      <c r="E22" s="136">
        <v>5</v>
      </c>
      <c r="G22" s="119" t="s">
        <v>157</v>
      </c>
      <c r="H22" s="137">
        <v>-1.3587886723892368E-2</v>
      </c>
      <c r="J22" s="132"/>
      <c r="K22" s="132"/>
    </row>
    <row r="23" spans="1:11" x14ac:dyDescent="0.2">
      <c r="A23" s="119" t="s">
        <v>158</v>
      </c>
      <c r="B23" s="133">
        <v>6.1172254927054005E-2</v>
      </c>
      <c r="C23" s="134">
        <v>1.0271435806684992</v>
      </c>
      <c r="D23" s="135">
        <v>15640</v>
      </c>
      <c r="E23" s="136">
        <v>12</v>
      </c>
      <c r="G23" s="119" t="s">
        <v>158</v>
      </c>
      <c r="H23" s="137">
        <v>-5.0876145323085218E-3</v>
      </c>
      <c r="J23" s="132"/>
      <c r="K23" s="132"/>
    </row>
    <row r="24" spans="1:11" x14ac:dyDescent="0.2">
      <c r="A24" s="119" t="s">
        <v>159</v>
      </c>
      <c r="B24" s="133">
        <v>0.53684749232343909</v>
      </c>
      <c r="C24" s="134">
        <v>4.4186328051815069</v>
      </c>
      <c r="D24" s="135">
        <v>15640</v>
      </c>
      <c r="E24" s="136">
        <v>8</v>
      </c>
      <c r="G24" s="119" t="s">
        <v>159</v>
      </c>
      <c r="H24" s="137">
        <v>-8.2645579383936376E-3</v>
      </c>
      <c r="J24" s="132"/>
      <c r="K24" s="132"/>
    </row>
    <row r="25" spans="1:11" x14ac:dyDescent="0.2">
      <c r="A25" s="119" t="s">
        <v>160</v>
      </c>
      <c r="B25" s="133">
        <v>2.4132812999808073</v>
      </c>
      <c r="C25" s="134">
        <v>7.1983321579383261</v>
      </c>
      <c r="D25" s="135">
        <v>15640</v>
      </c>
      <c r="E25" s="136">
        <v>9</v>
      </c>
      <c r="G25" s="119" t="s">
        <v>160</v>
      </c>
      <c r="H25" s="137">
        <v>-1.5599816224262977E-2</v>
      </c>
      <c r="J25" s="132"/>
      <c r="K25" s="132"/>
    </row>
    <row r="26" spans="1:11" x14ac:dyDescent="0.2">
      <c r="A26" s="119" t="s">
        <v>161</v>
      </c>
      <c r="B26" s="133">
        <v>1.5255180353031466</v>
      </c>
      <c r="C26" s="134">
        <v>6.1990905973808808</v>
      </c>
      <c r="D26" s="135">
        <v>15640</v>
      </c>
      <c r="E26" s="136">
        <v>4</v>
      </c>
      <c r="G26" s="119" t="s">
        <v>161</v>
      </c>
      <c r="H26" s="137">
        <v>-8.700145899050141E-3</v>
      </c>
      <c r="J26" s="132"/>
      <c r="K26" s="132"/>
    </row>
    <row r="27" spans="1:11" x14ac:dyDescent="0.2">
      <c r="A27" s="119" t="s">
        <v>162</v>
      </c>
      <c r="B27" s="133">
        <v>0.18459079283887467</v>
      </c>
      <c r="C27" s="134">
        <v>1.4067353802401668</v>
      </c>
      <c r="D27" s="135">
        <v>15640</v>
      </c>
      <c r="E27" s="136">
        <v>0</v>
      </c>
      <c r="G27" s="119" t="s">
        <v>162</v>
      </c>
      <c r="H27" s="137">
        <v>-8.6626115282295302E-3</v>
      </c>
      <c r="J27" s="132"/>
      <c r="K27" s="132"/>
    </row>
    <row r="28" spans="1:11" x14ac:dyDescent="0.2">
      <c r="A28" s="119" t="s">
        <v>163</v>
      </c>
      <c r="B28" s="133">
        <v>0.14894161284133786</v>
      </c>
      <c r="C28" s="134">
        <v>2.9858471603802363</v>
      </c>
      <c r="D28" s="135">
        <v>15640</v>
      </c>
      <c r="E28" s="136">
        <v>3</v>
      </c>
      <c r="G28" s="119" t="s">
        <v>163</v>
      </c>
      <c r="H28" s="137">
        <v>-2.9798896358046736E-3</v>
      </c>
      <c r="J28" s="132"/>
      <c r="K28" s="132"/>
    </row>
    <row r="29" spans="1:11" x14ac:dyDescent="0.2">
      <c r="A29" s="119" t="s">
        <v>55</v>
      </c>
      <c r="B29" s="133">
        <v>0.42218670076726345</v>
      </c>
      <c r="C29" s="134">
        <v>0.4939237683813581</v>
      </c>
      <c r="D29" s="135">
        <v>15640</v>
      </c>
      <c r="E29" s="136">
        <v>0</v>
      </c>
      <c r="G29" s="119" t="s">
        <v>55</v>
      </c>
      <c r="H29" s="137">
        <v>4.714446957113777E-2</v>
      </c>
      <c r="J29" s="132">
        <f t="shared" si="2"/>
        <v>5.515163117731145E-2</v>
      </c>
      <c r="K29" s="132">
        <f t="shared" si="3"/>
        <v>-4.0297246947414801E-2</v>
      </c>
    </row>
    <row r="30" spans="1:11" x14ac:dyDescent="0.2">
      <c r="A30" s="119" t="s">
        <v>56</v>
      </c>
      <c r="B30" s="133">
        <v>0.39501278772378517</v>
      </c>
      <c r="C30" s="134">
        <v>0.48886906850265682</v>
      </c>
      <c r="D30" s="135">
        <v>15640</v>
      </c>
      <c r="E30" s="136">
        <v>0</v>
      </c>
      <c r="G30" s="119" t="s">
        <v>56</v>
      </c>
      <c r="H30" s="137">
        <v>6.1433685073472216E-2</v>
      </c>
      <c r="J30" s="132">
        <f t="shared" si="2"/>
        <v>7.6025660584932014E-2</v>
      </c>
      <c r="K30" s="132">
        <f t="shared" si="3"/>
        <v>-4.9639244461393998E-2</v>
      </c>
    </row>
    <row r="31" spans="1:11" x14ac:dyDescent="0.2">
      <c r="A31" s="119" t="s">
        <v>57</v>
      </c>
      <c r="B31" s="133">
        <v>0.40012787723785165</v>
      </c>
      <c r="C31" s="134">
        <v>0.48993969728841091</v>
      </c>
      <c r="D31" s="135">
        <v>15640</v>
      </c>
      <c r="E31" s="136">
        <v>0</v>
      </c>
      <c r="G31" s="119" t="s">
        <v>57</v>
      </c>
      <c r="H31" s="137">
        <v>5.6783206776365787E-2</v>
      </c>
      <c r="J31" s="132">
        <f t="shared" si="2"/>
        <v>6.9524194456382291E-2</v>
      </c>
      <c r="K31" s="132">
        <f t="shared" si="3"/>
        <v>-4.6374164240891101E-2</v>
      </c>
    </row>
    <row r="32" spans="1:11" x14ac:dyDescent="0.2">
      <c r="A32" s="119" t="s">
        <v>58</v>
      </c>
      <c r="B32" s="133">
        <v>0.4354859335038363</v>
      </c>
      <c r="C32" s="134">
        <v>0.49583631852383792</v>
      </c>
      <c r="D32" s="135">
        <v>15640</v>
      </c>
      <c r="E32" s="136">
        <v>0</v>
      </c>
      <c r="G32" s="119" t="s">
        <v>58</v>
      </c>
      <c r="H32" s="137">
        <v>5.4400329117428606E-2</v>
      </c>
      <c r="J32" s="132">
        <f t="shared" si="2"/>
        <v>6.1935259402207087E-2</v>
      </c>
      <c r="K32" s="132">
        <f t="shared" si="3"/>
        <v>-4.7779029537708968E-2</v>
      </c>
    </row>
    <row r="33" spans="1:11" x14ac:dyDescent="0.2">
      <c r="A33" s="119" t="s">
        <v>59</v>
      </c>
      <c r="B33" s="133">
        <v>0.69782608695652171</v>
      </c>
      <c r="C33" s="134">
        <v>0.45921489804685039</v>
      </c>
      <c r="D33" s="135">
        <v>15640</v>
      </c>
      <c r="E33" s="136">
        <v>0</v>
      </c>
      <c r="G33" s="119" t="s">
        <v>59</v>
      </c>
      <c r="H33" s="137">
        <v>5.4501082238226299E-2</v>
      </c>
      <c r="J33" s="132">
        <f t="shared" si="2"/>
        <v>3.5862959488193825E-2</v>
      </c>
      <c r="K33" s="132">
        <f t="shared" si="3"/>
        <v>-8.2820215796476374E-2</v>
      </c>
    </row>
    <row r="34" spans="1:11" x14ac:dyDescent="0.2">
      <c r="A34" s="119" t="s">
        <v>60</v>
      </c>
      <c r="B34" s="133">
        <v>0.62794117647058822</v>
      </c>
      <c r="C34" s="134">
        <v>0.4833694181115723</v>
      </c>
      <c r="D34" s="135">
        <v>15640</v>
      </c>
      <c r="E34" s="136">
        <v>0</v>
      </c>
      <c r="G34" s="119" t="s">
        <v>60</v>
      </c>
      <c r="H34" s="137">
        <v>4.729545901043182E-2</v>
      </c>
      <c r="J34" s="132">
        <f t="shared" si="2"/>
        <v>3.640423282559236E-2</v>
      </c>
      <c r="K34" s="132">
        <f t="shared" si="3"/>
        <v>-6.1441136033707267E-2</v>
      </c>
    </row>
    <row r="35" spans="1:11" x14ac:dyDescent="0.2">
      <c r="A35" s="119" t="s">
        <v>61</v>
      </c>
      <c r="B35" s="133">
        <v>0.25498721227621485</v>
      </c>
      <c r="C35" s="134">
        <v>0.43586796276736223</v>
      </c>
      <c r="D35" s="135">
        <v>15640</v>
      </c>
      <c r="E35" s="136">
        <v>0</v>
      </c>
      <c r="G35" s="119" t="s">
        <v>61</v>
      </c>
      <c r="H35" s="137">
        <v>4.7598254032717016E-2</v>
      </c>
      <c r="J35" s="132">
        <f t="shared" si="2"/>
        <v>8.1357913306021809E-2</v>
      </c>
      <c r="K35" s="132">
        <f t="shared" si="3"/>
        <v>-2.7845465007244684E-2</v>
      </c>
    </row>
    <row r="36" spans="1:11" x14ac:dyDescent="0.2">
      <c r="A36" s="119" t="s">
        <v>62</v>
      </c>
      <c r="B36" s="133">
        <v>0.63727621483375962</v>
      </c>
      <c r="C36" s="134">
        <v>0.48080143670004744</v>
      </c>
      <c r="D36" s="135">
        <v>15640</v>
      </c>
      <c r="E36" s="136">
        <v>0</v>
      </c>
      <c r="G36" s="119" t="s">
        <v>62</v>
      </c>
      <c r="H36" s="137">
        <v>5.8762011815541103E-2</v>
      </c>
      <c r="J36" s="132">
        <f t="shared" si="2"/>
        <v>4.4330939391542597E-2</v>
      </c>
      <c r="K36" s="132">
        <f t="shared" si="3"/>
        <v>-7.788585808487665E-2</v>
      </c>
    </row>
    <row r="37" spans="1:11" x14ac:dyDescent="0.2">
      <c r="A37" s="119" t="s">
        <v>63</v>
      </c>
      <c r="B37" s="133">
        <v>0.81611253196930944</v>
      </c>
      <c r="C37" s="134">
        <v>0.3874047795231409</v>
      </c>
      <c r="D37" s="135">
        <v>15640</v>
      </c>
      <c r="E37" s="136">
        <v>0</v>
      </c>
      <c r="G37" s="119" t="s">
        <v>63</v>
      </c>
      <c r="H37" s="137">
        <v>5.1315830879551043E-2</v>
      </c>
      <c r="J37" s="132">
        <f t="shared" si="2"/>
        <v>2.435782599777684E-2</v>
      </c>
      <c r="K37" s="132">
        <f t="shared" si="3"/>
        <v>-0.10810267421266466</v>
      </c>
    </row>
    <row r="38" spans="1:11" x14ac:dyDescent="0.2">
      <c r="A38" s="119" t="s">
        <v>64</v>
      </c>
      <c r="B38" s="133">
        <v>7.973145780051151E-2</v>
      </c>
      <c r="C38" s="134">
        <v>0.27088566627317229</v>
      </c>
      <c r="D38" s="135">
        <v>15640</v>
      </c>
      <c r="E38" s="136">
        <v>0</v>
      </c>
      <c r="G38" s="119" t="s">
        <v>64</v>
      </c>
      <c r="H38" s="137">
        <v>-1.099442877969655E-3</v>
      </c>
      <c r="J38" s="132">
        <f t="shared" si="2"/>
        <v>-3.7350912968588789E-3</v>
      </c>
      <c r="K38" s="132">
        <f t="shared" si="3"/>
        <v>3.2360583944855291E-4</v>
      </c>
    </row>
    <row r="39" spans="1:11" x14ac:dyDescent="0.2">
      <c r="A39" s="119" t="s">
        <v>65</v>
      </c>
      <c r="B39" s="133">
        <v>0.15664961636828645</v>
      </c>
      <c r="C39" s="134">
        <v>0.36348172108634541</v>
      </c>
      <c r="D39" s="135">
        <v>15640</v>
      </c>
      <c r="E39" s="136">
        <v>0</v>
      </c>
      <c r="G39" s="119" t="s">
        <v>65</v>
      </c>
      <c r="H39" s="137">
        <v>5.0692285822969155E-2</v>
      </c>
      <c r="J39" s="132">
        <f t="shared" si="2"/>
        <v>0.11761625472719132</v>
      </c>
      <c r="K39" s="132">
        <f t="shared" si="3"/>
        <v>-2.1846840339773976E-2</v>
      </c>
    </row>
    <row r="40" spans="1:11" x14ac:dyDescent="0.2">
      <c r="A40" s="119" t="s">
        <v>66</v>
      </c>
      <c r="B40" s="133">
        <v>0.17499999999999999</v>
      </c>
      <c r="C40" s="134">
        <v>0.379979251707736</v>
      </c>
      <c r="D40" s="135">
        <v>15640</v>
      </c>
      <c r="E40" s="136">
        <v>0</v>
      </c>
      <c r="G40" s="119" t="s">
        <v>66</v>
      </c>
      <c r="H40" s="137">
        <v>5.3888910687914564E-2</v>
      </c>
      <c r="J40" s="132">
        <f t="shared" si="2"/>
        <v>0.11700204976382501</v>
      </c>
      <c r="K40" s="132">
        <f t="shared" si="3"/>
        <v>-2.481861661656894E-2</v>
      </c>
    </row>
    <row r="41" spans="1:11" x14ac:dyDescent="0.2">
      <c r="A41" s="119" t="s">
        <v>67</v>
      </c>
      <c r="B41" s="133">
        <v>0.22289002557544757</v>
      </c>
      <c r="C41" s="134">
        <v>0.41619843535834139</v>
      </c>
      <c r="D41" s="135">
        <v>15640</v>
      </c>
      <c r="E41" s="136">
        <v>0</v>
      </c>
      <c r="G41" s="119" t="s">
        <v>67</v>
      </c>
      <c r="H41" s="137">
        <v>5.3506396814269788E-2</v>
      </c>
      <c r="J41" s="132">
        <f t="shared" si="2"/>
        <v>9.9905120075924864E-2</v>
      </c>
      <c r="K41" s="132">
        <f t="shared" si="3"/>
        <v>-2.8654702039219524E-2</v>
      </c>
    </row>
    <row r="42" spans="1:11" x14ac:dyDescent="0.2">
      <c r="A42" s="119" t="s">
        <v>68</v>
      </c>
      <c r="B42" s="133">
        <v>9.6675191815856779E-2</v>
      </c>
      <c r="C42" s="134">
        <v>0.29552442058525408</v>
      </c>
      <c r="D42" s="135">
        <v>15640</v>
      </c>
      <c r="E42" s="136">
        <v>0</v>
      </c>
      <c r="G42" s="119" t="s">
        <v>68</v>
      </c>
      <c r="H42" s="137">
        <v>4.4413872238972169E-2</v>
      </c>
      <c r="J42" s="132">
        <f t="shared" si="2"/>
        <v>0.13575917868828222</v>
      </c>
      <c r="K42" s="132">
        <f t="shared" si="3"/>
        <v>-1.4529153325076637E-2</v>
      </c>
    </row>
    <row r="43" spans="1:11" x14ac:dyDescent="0.2">
      <c r="A43" s="119" t="s">
        <v>69</v>
      </c>
      <c r="B43" s="133">
        <v>4.7378516624040919E-2</v>
      </c>
      <c r="C43" s="134">
        <v>0.21245394504091761</v>
      </c>
      <c r="D43" s="135">
        <v>15640</v>
      </c>
      <c r="E43" s="136">
        <v>0</v>
      </c>
      <c r="G43" s="119" t="s">
        <v>69</v>
      </c>
      <c r="H43" s="137">
        <v>2.7581300857278952E-2</v>
      </c>
      <c r="J43" s="132">
        <f t="shared" si="2"/>
        <v>0.12367169614590748</v>
      </c>
      <c r="K43" s="132">
        <f t="shared" si="3"/>
        <v>-6.1507971571325209E-3</v>
      </c>
    </row>
    <row r="44" spans="1:11" x14ac:dyDescent="0.2">
      <c r="A44" s="119" t="s">
        <v>70</v>
      </c>
      <c r="B44" s="133">
        <v>8.6956521739130436E-3</v>
      </c>
      <c r="C44" s="134">
        <v>9.2847127019300091E-2</v>
      </c>
      <c r="D44" s="135">
        <v>15640</v>
      </c>
      <c r="E44" s="136">
        <v>0</v>
      </c>
      <c r="G44" s="119" t="s">
        <v>70</v>
      </c>
      <c r="H44" s="137">
        <v>5.8259788577510142E-3</v>
      </c>
      <c r="J44" s="132">
        <f t="shared" si="2"/>
        <v>6.2202443494357419E-2</v>
      </c>
      <c r="K44" s="132">
        <f t="shared" si="3"/>
        <v>-5.4563546924874928E-4</v>
      </c>
    </row>
    <row r="45" spans="1:11" x14ac:dyDescent="0.2">
      <c r="A45" s="119" t="s">
        <v>164</v>
      </c>
      <c r="B45" s="133">
        <v>0.19021739130434784</v>
      </c>
      <c r="C45" s="134">
        <v>0.39248513952469449</v>
      </c>
      <c r="D45" s="135">
        <v>15640</v>
      </c>
      <c r="E45" s="136">
        <v>0</v>
      </c>
      <c r="G45" s="119" t="s">
        <v>164</v>
      </c>
      <c r="H45" s="137">
        <v>-2.6819774673546657E-2</v>
      </c>
      <c r="J45" s="132">
        <f t="shared" si="2"/>
        <v>-5.5335055808928842E-2</v>
      </c>
      <c r="K45" s="132">
        <f t="shared" si="3"/>
        <v>1.2998167471896039E-2</v>
      </c>
    </row>
    <row r="46" spans="1:11" x14ac:dyDescent="0.2">
      <c r="A46" s="119" t="s">
        <v>165</v>
      </c>
      <c r="B46" s="133">
        <v>118.99495798319327</v>
      </c>
      <c r="C46" s="134">
        <v>134.76115735944921</v>
      </c>
      <c r="D46" s="135">
        <v>15640</v>
      </c>
      <c r="E46" s="136">
        <v>12665</v>
      </c>
      <c r="G46" s="119" t="s">
        <v>165</v>
      </c>
      <c r="H46" s="137">
        <v>6.2531550159827002E-3</v>
      </c>
      <c r="J46" s="132"/>
      <c r="K46" s="132"/>
    </row>
    <row r="47" spans="1:11" x14ac:dyDescent="0.2">
      <c r="A47" s="119" t="s">
        <v>78</v>
      </c>
      <c r="B47" s="133">
        <v>1.1892583120204603E-2</v>
      </c>
      <c r="C47" s="134">
        <v>0.10840618518909559</v>
      </c>
      <c r="D47" s="135">
        <v>15640</v>
      </c>
      <c r="E47" s="136">
        <v>0</v>
      </c>
      <c r="G47" s="119" t="s">
        <v>78</v>
      </c>
      <c r="H47" s="137">
        <v>1.3868838458756321E-2</v>
      </c>
      <c r="J47" s="132">
        <f t="shared" si="2"/>
        <v>0.12641254851557424</v>
      </c>
      <c r="K47" s="132">
        <f t="shared" si="3"/>
        <v>-1.5214659003427466E-3</v>
      </c>
    </row>
    <row r="48" spans="1:11" x14ac:dyDescent="0.2">
      <c r="A48" s="119" t="s">
        <v>166</v>
      </c>
      <c r="B48" s="133">
        <v>0.3042838874680307</v>
      </c>
      <c r="C48" s="134">
        <v>0.46011818010137606</v>
      </c>
      <c r="D48" s="135">
        <v>15640</v>
      </c>
      <c r="E48" s="136">
        <v>0</v>
      </c>
      <c r="G48" s="119" t="s">
        <v>166</v>
      </c>
      <c r="H48" s="137">
        <v>6.9704693888056465E-4</v>
      </c>
      <c r="J48" s="132">
        <f t="shared" si="2"/>
        <v>1.0539613680629815E-3</v>
      </c>
      <c r="K48" s="132">
        <f t="shared" si="3"/>
        <v>-4.6096885861701399E-4</v>
      </c>
    </row>
    <row r="49" spans="1:11" x14ac:dyDescent="0.2">
      <c r="A49" s="119" t="s">
        <v>79</v>
      </c>
      <c r="B49" s="133">
        <v>2.0767902813299233</v>
      </c>
      <c r="C49" s="134">
        <v>1.3896471886472008</v>
      </c>
      <c r="D49" s="135">
        <v>15640</v>
      </c>
      <c r="E49" s="136">
        <v>0</v>
      </c>
      <c r="G49" s="119" t="s">
        <v>79</v>
      </c>
      <c r="H49" s="137">
        <v>-3.4302936394281169E-2</v>
      </c>
      <c r="J49" s="132"/>
      <c r="K49" s="132"/>
    </row>
    <row r="50" spans="1:11" x14ac:dyDescent="0.2">
      <c r="A50" s="119" t="s">
        <v>80</v>
      </c>
      <c r="B50" s="133">
        <v>0.74309462915601021</v>
      </c>
      <c r="C50" s="134">
        <v>0.43694073769577424</v>
      </c>
      <c r="D50" s="135">
        <v>15640</v>
      </c>
      <c r="E50" s="136">
        <v>0</v>
      </c>
      <c r="G50" s="119" t="s">
        <v>80</v>
      </c>
      <c r="H50" s="137">
        <v>3.7974322750609468E-2</v>
      </c>
      <c r="J50" s="132">
        <f t="shared" si="2"/>
        <v>2.2327530090790693E-2</v>
      </c>
      <c r="K50" s="132">
        <f t="shared" si="3"/>
        <v>-6.4582019590634504E-2</v>
      </c>
    </row>
    <row r="51" spans="1:11" x14ac:dyDescent="0.2">
      <c r="A51" s="119" t="s">
        <v>81</v>
      </c>
      <c r="B51" s="133">
        <v>6.9565217391304349E-2</v>
      </c>
      <c r="C51" s="134">
        <v>0.25442098315538486</v>
      </c>
      <c r="D51" s="135">
        <v>15640</v>
      </c>
      <c r="E51" s="136">
        <v>0</v>
      </c>
      <c r="G51" s="119" t="s">
        <v>81</v>
      </c>
      <c r="H51" s="137">
        <v>-1.5743094761250739E-2</v>
      </c>
      <c r="J51" s="132">
        <f t="shared" si="2"/>
        <v>-5.7573564766968788E-2</v>
      </c>
      <c r="K51" s="132">
        <f t="shared" si="3"/>
        <v>4.3045655900537409E-3</v>
      </c>
    </row>
    <row r="52" spans="1:11" x14ac:dyDescent="0.2">
      <c r="A52" s="119" t="s">
        <v>82</v>
      </c>
      <c r="B52" s="133">
        <v>3.8874680306905371E-2</v>
      </c>
      <c r="C52" s="134">
        <v>0.19330242796566441</v>
      </c>
      <c r="D52" s="135">
        <v>15640</v>
      </c>
      <c r="E52" s="136">
        <v>0</v>
      </c>
      <c r="G52" s="119" t="s">
        <v>82</v>
      </c>
      <c r="H52" s="137">
        <v>-1.7284286663624495E-2</v>
      </c>
      <c r="J52" s="132">
        <f t="shared" si="2"/>
        <v>-8.5939766613764304E-2</v>
      </c>
      <c r="K52" s="132">
        <f t="shared" si="3"/>
        <v>3.4760097193433136E-3</v>
      </c>
    </row>
    <row r="53" spans="1:11" x14ac:dyDescent="0.2">
      <c r="A53" s="119" t="s">
        <v>83</v>
      </c>
      <c r="B53" s="138">
        <v>1.6815856777493605E-2</v>
      </c>
      <c r="C53" s="139">
        <v>0.12858515041974045</v>
      </c>
      <c r="D53" s="135">
        <v>15640</v>
      </c>
      <c r="E53" s="136">
        <v>0</v>
      </c>
      <c r="G53" s="119" t="s">
        <v>83</v>
      </c>
      <c r="H53" s="137">
        <v>-9.1834545389772645E-3</v>
      </c>
      <c r="J53" s="132">
        <f t="shared" si="2"/>
        <v>-7.0218270564320617E-2</v>
      </c>
      <c r="K53" s="132">
        <f t="shared" si="3"/>
        <v>1.2009758183271326E-3</v>
      </c>
    </row>
    <row r="54" spans="1:11" x14ac:dyDescent="0.2">
      <c r="A54" s="119" t="s">
        <v>84</v>
      </c>
      <c r="B54" s="138">
        <v>6.329923273657289E-3</v>
      </c>
      <c r="C54" s="139">
        <v>7.9311143828508693E-2</v>
      </c>
      <c r="D54" s="135">
        <v>15640</v>
      </c>
      <c r="E54" s="136">
        <v>0</v>
      </c>
      <c r="G54" s="119" t="s">
        <v>84</v>
      </c>
      <c r="H54" s="137">
        <v>-1.2374792990313657E-2</v>
      </c>
      <c r="J54" s="132">
        <f t="shared" si="2"/>
        <v>-0.15504077871762542</v>
      </c>
      <c r="K54" s="132">
        <f t="shared" si="3"/>
        <v>9.8764796943857642E-4</v>
      </c>
    </row>
    <row r="55" spans="1:11" x14ac:dyDescent="0.2">
      <c r="A55" s="119" t="s">
        <v>85</v>
      </c>
      <c r="B55" s="138">
        <v>4.9232736572890025E-3</v>
      </c>
      <c r="C55" s="139">
        <v>6.9995344783405619E-2</v>
      </c>
      <c r="D55" s="135">
        <v>15640</v>
      </c>
      <c r="E55" s="136">
        <v>0</v>
      </c>
      <c r="G55" s="119" t="s">
        <v>85</v>
      </c>
      <c r="H55" s="137">
        <v>-1.0561822257298428E-2</v>
      </c>
      <c r="J55" s="132">
        <f t="shared" si="2"/>
        <v>-0.15015032140391363</v>
      </c>
      <c r="K55" s="132">
        <f t="shared" si="3"/>
        <v>7.4288856570721244E-4</v>
      </c>
    </row>
    <row r="56" spans="1:11" x14ac:dyDescent="0.2">
      <c r="A56" s="119" t="s">
        <v>86</v>
      </c>
      <c r="B56" s="138">
        <v>4.5396419437340151E-3</v>
      </c>
      <c r="C56" s="139">
        <v>6.7225906866321197E-2</v>
      </c>
      <c r="D56" s="135">
        <v>15640</v>
      </c>
      <c r="E56" s="136">
        <v>0</v>
      </c>
      <c r="G56" s="119" t="s">
        <v>86</v>
      </c>
      <c r="H56" s="137">
        <v>-7.468317028269042E-3</v>
      </c>
      <c r="J56" s="132">
        <f t="shared" si="2"/>
        <v>-0.11058851995588173</v>
      </c>
      <c r="K56" s="132">
        <f t="shared" si="3"/>
        <v>5.0432172373740146E-4</v>
      </c>
    </row>
    <row r="57" spans="1:11" x14ac:dyDescent="0.2">
      <c r="A57" s="119" t="s">
        <v>87</v>
      </c>
      <c r="B57" s="138">
        <v>5.1150895140664957E-4</v>
      </c>
      <c r="C57" s="139">
        <v>2.2611501509992582E-2</v>
      </c>
      <c r="D57" s="135">
        <v>15640</v>
      </c>
      <c r="E57" s="136">
        <v>0</v>
      </c>
      <c r="G57" s="119" t="s">
        <v>87</v>
      </c>
      <c r="H57" s="137">
        <v>-6.238654715598383E-4</v>
      </c>
      <c r="J57" s="132">
        <f t="shared" si="2"/>
        <v>-2.7576512710184301E-2</v>
      </c>
      <c r="K57" s="132">
        <f t="shared" si="3"/>
        <v>1.4112851949940787E-5</v>
      </c>
    </row>
    <row r="58" spans="1:11" x14ac:dyDescent="0.2">
      <c r="A58" s="119" t="s">
        <v>88</v>
      </c>
      <c r="B58" s="138">
        <v>2.0396419437340153E-2</v>
      </c>
      <c r="C58" s="139">
        <v>0.14135658142689475</v>
      </c>
      <c r="D58" s="135">
        <v>15640</v>
      </c>
      <c r="E58" s="136">
        <v>0</v>
      </c>
      <c r="G58" s="119" t="s">
        <v>88</v>
      </c>
      <c r="H58" s="137">
        <v>-1.0006679628681375E-2</v>
      </c>
      <c r="J58" s="132">
        <f t="shared" si="2"/>
        <v>-6.9346464769093841E-2</v>
      </c>
      <c r="K58" s="132">
        <f t="shared" si="3"/>
        <v>1.4438693467359138E-3</v>
      </c>
    </row>
    <row r="59" spans="1:11" x14ac:dyDescent="0.2">
      <c r="A59" s="119" t="s">
        <v>88</v>
      </c>
      <c r="B59" s="138">
        <v>4.2071611253196931E-2</v>
      </c>
      <c r="C59" s="139">
        <v>0.20075897930747993</v>
      </c>
      <c r="D59" s="135">
        <v>15640</v>
      </c>
      <c r="E59" s="136">
        <v>0</v>
      </c>
      <c r="G59" s="119" t="s">
        <v>88</v>
      </c>
      <c r="H59" s="137">
        <v>4.4908197745941354E-3</v>
      </c>
      <c r="J59" s="132">
        <f t="shared" si="2"/>
        <v>2.1428101326618772E-2</v>
      </c>
      <c r="K59" s="132">
        <f t="shared" si="3"/>
        <v>-9.411087086447172E-4</v>
      </c>
    </row>
    <row r="60" spans="1:11" x14ac:dyDescent="0.2">
      <c r="A60" s="119" t="s">
        <v>89</v>
      </c>
      <c r="B60" s="138">
        <v>5.2877237851662401E-2</v>
      </c>
      <c r="C60" s="139">
        <v>0.22379552698530453</v>
      </c>
      <c r="D60" s="135">
        <v>15640</v>
      </c>
      <c r="E60" s="136">
        <v>0</v>
      </c>
      <c r="G60" s="119" t="s">
        <v>89</v>
      </c>
      <c r="H60" s="137">
        <v>-2.3750959784384566E-2</v>
      </c>
      <c r="J60" s="132">
        <f t="shared" si="2"/>
        <v>-0.10051619412454803</v>
      </c>
      <c r="K60" s="132">
        <f t="shared" si="3"/>
        <v>5.611752686221644E-3</v>
      </c>
    </row>
    <row r="61" spans="1:11" x14ac:dyDescent="0.2">
      <c r="A61" s="119" t="s">
        <v>90</v>
      </c>
      <c r="B61" s="138">
        <v>0.64347826086956517</v>
      </c>
      <c r="C61" s="139">
        <v>0.47898711674676608</v>
      </c>
      <c r="D61" s="135">
        <v>15640</v>
      </c>
      <c r="E61" s="136">
        <v>0</v>
      </c>
      <c r="G61" s="119" t="s">
        <v>90</v>
      </c>
      <c r="H61" s="137">
        <v>6.1213513790219519E-2</v>
      </c>
      <c r="J61" s="132">
        <f t="shared" si="2"/>
        <v>4.556270436457676E-2</v>
      </c>
      <c r="K61" s="132">
        <f t="shared" si="3"/>
        <v>-8.2235124950699498E-2</v>
      </c>
    </row>
    <row r="62" spans="1:11" x14ac:dyDescent="0.2">
      <c r="A62" s="119" t="s">
        <v>91</v>
      </c>
      <c r="B62" s="138">
        <v>6.3746803069053712E-2</v>
      </c>
      <c r="C62" s="139">
        <v>0.24430915756394644</v>
      </c>
      <c r="D62" s="135">
        <v>15640</v>
      </c>
      <c r="E62" s="136">
        <v>0</v>
      </c>
      <c r="G62" s="119" t="s">
        <v>91</v>
      </c>
      <c r="H62" s="137">
        <v>-1.3002592040118385E-2</v>
      </c>
      <c r="J62" s="132">
        <f t="shared" si="2"/>
        <v>-4.9829152895193116E-2</v>
      </c>
      <c r="K62" s="132">
        <f t="shared" si="3"/>
        <v>3.3927245398147603E-3</v>
      </c>
    </row>
    <row r="63" spans="1:11" x14ac:dyDescent="0.2">
      <c r="A63" s="119" t="s">
        <v>92</v>
      </c>
      <c r="B63" s="138">
        <v>1.7263427109974423E-2</v>
      </c>
      <c r="C63" s="139">
        <v>0.13025546440774166</v>
      </c>
      <c r="D63" s="135">
        <v>15640</v>
      </c>
      <c r="E63" s="136">
        <v>0</v>
      </c>
      <c r="G63" s="119" t="s">
        <v>92</v>
      </c>
      <c r="H63" s="137">
        <v>-7.8683587979679493E-3</v>
      </c>
      <c r="J63" s="132">
        <f t="shared" si="2"/>
        <v>-5.9364296112590004E-2</v>
      </c>
      <c r="K63" s="132">
        <f t="shared" si="3"/>
        <v>1.042834089160657E-3</v>
      </c>
    </row>
    <row r="64" spans="1:11" x14ac:dyDescent="0.2">
      <c r="A64" s="119" t="s">
        <v>93</v>
      </c>
      <c r="B64" s="138">
        <v>1.2212276214833759E-2</v>
      </c>
      <c r="C64" s="139">
        <v>0.1098358223627186</v>
      </c>
      <c r="D64" s="135">
        <v>15640</v>
      </c>
      <c r="E64" s="136">
        <v>0</v>
      </c>
      <c r="G64" s="119" t="s">
        <v>93</v>
      </c>
      <c r="H64" s="137">
        <v>-2.4180551889967875E-3</v>
      </c>
      <c r="J64" s="132">
        <f t="shared" si="2"/>
        <v>-2.1746322645432112E-2</v>
      </c>
      <c r="K64" s="132">
        <f t="shared" si="3"/>
        <v>2.6885543564486591E-4</v>
      </c>
    </row>
    <row r="65" spans="1:11" x14ac:dyDescent="0.2">
      <c r="A65" s="119" t="s">
        <v>94</v>
      </c>
      <c r="B65" s="138">
        <v>0.15294117647058825</v>
      </c>
      <c r="C65" s="139">
        <v>0.35994229648539267</v>
      </c>
      <c r="D65" s="135">
        <v>15640</v>
      </c>
      <c r="E65" s="136">
        <v>0</v>
      </c>
      <c r="G65" s="119" t="s">
        <v>94</v>
      </c>
      <c r="H65" s="137">
        <v>-3.5543097767388954E-2</v>
      </c>
      <c r="J65" s="132">
        <f t="shared" si="2"/>
        <v>-8.364422540338258E-2</v>
      </c>
      <c r="K65" s="132">
        <f t="shared" si="3"/>
        <v>1.5102429586721857E-2</v>
      </c>
    </row>
    <row r="66" spans="1:11" x14ac:dyDescent="0.2">
      <c r="A66" s="119" t="s">
        <v>95</v>
      </c>
      <c r="B66" s="138">
        <v>5.2429667519181588E-3</v>
      </c>
      <c r="C66" s="139">
        <v>7.2220575623177546E-2</v>
      </c>
      <c r="D66" s="135">
        <v>15640</v>
      </c>
      <c r="E66" s="136">
        <v>0</v>
      </c>
      <c r="G66" s="119" t="s">
        <v>95</v>
      </c>
      <c r="H66" s="137">
        <v>-7.664164960206641E-3</v>
      </c>
      <c r="J66" s="132">
        <f t="shared" si="2"/>
        <v>-0.10556523445504523</v>
      </c>
      <c r="K66" s="132">
        <f t="shared" si="3"/>
        <v>5.5639216000216664E-4</v>
      </c>
    </row>
    <row r="67" spans="1:11" x14ac:dyDescent="0.2">
      <c r="A67" s="119" t="s">
        <v>96</v>
      </c>
      <c r="B67" s="138">
        <v>9.4373401534526849E-2</v>
      </c>
      <c r="C67" s="139">
        <v>0.29235684977900156</v>
      </c>
      <c r="D67" s="135">
        <v>15640</v>
      </c>
      <c r="E67" s="136">
        <v>0</v>
      </c>
      <c r="G67" s="119" t="s">
        <v>96</v>
      </c>
      <c r="H67" s="137">
        <v>-3.6147098591464796E-2</v>
      </c>
      <c r="J67" s="132">
        <f t="shared" si="2"/>
        <v>-0.11197197523003134</v>
      </c>
      <c r="K67" s="132">
        <f t="shared" si="3"/>
        <v>1.1668358898582762E-2</v>
      </c>
    </row>
    <row r="68" spans="1:11" x14ac:dyDescent="0.2">
      <c r="A68" s="119" t="s">
        <v>97</v>
      </c>
      <c r="B68" s="138">
        <v>1.0549872122762148E-2</v>
      </c>
      <c r="C68" s="139">
        <v>0.10217259804629847</v>
      </c>
      <c r="D68" s="135">
        <v>15640</v>
      </c>
      <c r="E68" s="136">
        <v>0</v>
      </c>
      <c r="G68" s="119" t="s">
        <v>97</v>
      </c>
      <c r="H68" s="137">
        <v>-9.0565566716334124E-3</v>
      </c>
      <c r="J68" s="132">
        <f t="shared" si="2"/>
        <v>-8.7704642225252413E-2</v>
      </c>
      <c r="K68" s="132">
        <f t="shared" si="3"/>
        <v>9.3513835005923417E-4</v>
      </c>
    </row>
    <row r="69" spans="1:11" x14ac:dyDescent="0.2">
      <c r="A69" s="119" t="s">
        <v>98</v>
      </c>
      <c r="B69" s="138">
        <v>0.12883631713554988</v>
      </c>
      <c r="C69" s="139">
        <v>0.33502939765552553</v>
      </c>
      <c r="D69" s="135">
        <v>15640</v>
      </c>
      <c r="E69" s="136">
        <v>0</v>
      </c>
      <c r="G69" s="119" t="s">
        <v>98</v>
      </c>
      <c r="H69" s="137">
        <v>-1.3466318792498318E-2</v>
      </c>
      <c r="J69" s="132">
        <f t="shared" ref="J69:J83" si="4">((1-B69)/C69)*H69</f>
        <v>-3.5015935783526929E-2</v>
      </c>
      <c r="K69" s="132">
        <f t="shared" si="1"/>
        <v>5.1785035305546255E-3</v>
      </c>
    </row>
    <row r="70" spans="1:11" x14ac:dyDescent="0.2">
      <c r="A70" s="119" t="s">
        <v>145</v>
      </c>
      <c r="B70" s="138">
        <v>5.3196930946291562E-2</v>
      </c>
      <c r="C70" s="139">
        <v>0.22443314837083508</v>
      </c>
      <c r="D70" s="135">
        <v>15640</v>
      </c>
      <c r="E70" s="136">
        <v>0</v>
      </c>
      <c r="G70" s="119" t="s">
        <v>145</v>
      </c>
      <c r="H70" s="137">
        <v>2.5191428460513991E-4</v>
      </c>
      <c r="J70" s="132">
        <f t="shared" si="4"/>
        <v>1.0627361400666001E-3</v>
      </c>
      <c r="K70" s="132">
        <f t="shared" si="1"/>
        <v>-5.9710728561278455E-5</v>
      </c>
    </row>
    <row r="71" spans="1:11" x14ac:dyDescent="0.2">
      <c r="A71" s="119" t="s">
        <v>146</v>
      </c>
      <c r="B71" s="138">
        <v>5.4923273657289003E-2</v>
      </c>
      <c r="C71" s="139">
        <v>0.22783772015070883</v>
      </c>
      <c r="D71" s="135">
        <v>15640</v>
      </c>
      <c r="E71" s="136">
        <v>0</v>
      </c>
      <c r="G71" s="119" t="s">
        <v>146</v>
      </c>
      <c r="H71" s="137">
        <v>-1.2411088440360754E-2</v>
      </c>
      <c r="J71" s="132">
        <f t="shared" si="4"/>
        <v>-5.1481514236568403E-2</v>
      </c>
      <c r="K71" s="132">
        <f t="shared" si="1"/>
        <v>2.9918558101083995E-3</v>
      </c>
    </row>
    <row r="72" spans="1:11" x14ac:dyDescent="0.2">
      <c r="A72" s="119" t="s">
        <v>147</v>
      </c>
      <c r="B72" s="138">
        <v>2.1739130434782609E-3</v>
      </c>
      <c r="C72" s="139">
        <v>4.6576022256698359E-2</v>
      </c>
      <c r="D72" s="135">
        <v>15640</v>
      </c>
      <c r="E72" s="136">
        <v>0</v>
      </c>
      <c r="G72" s="119" t="s">
        <v>147</v>
      </c>
      <c r="H72" s="137">
        <v>-3.0569617335770415E-3</v>
      </c>
      <c r="J72" s="132">
        <f t="shared" si="4"/>
        <v>-6.5491126480907713E-2</v>
      </c>
      <c r="K72" s="132">
        <f t="shared" ref="K72:K118" si="5">((0-B72)/C72)*H72</f>
        <v>1.4268219276886211E-4</v>
      </c>
    </row>
    <row r="73" spans="1:11" x14ac:dyDescent="0.2">
      <c r="A73" s="119" t="s">
        <v>148</v>
      </c>
      <c r="B73" s="138">
        <v>1.4705882352941176E-3</v>
      </c>
      <c r="C73" s="139">
        <v>3.8321266949894336E-2</v>
      </c>
      <c r="D73" s="135">
        <v>15640</v>
      </c>
      <c r="E73" s="136">
        <v>0</v>
      </c>
      <c r="G73" s="119" t="s">
        <v>148</v>
      </c>
      <c r="H73" s="137">
        <v>-1.196827452144692E-3</v>
      </c>
      <c r="J73" s="132">
        <f t="shared" si="4"/>
        <v>-3.1185488030352978E-2</v>
      </c>
      <c r="K73" s="132">
        <f t="shared" si="5"/>
        <v>4.5928553800225301E-5</v>
      </c>
    </row>
    <row r="74" spans="1:11" x14ac:dyDescent="0.2">
      <c r="A74" s="119" t="s">
        <v>149</v>
      </c>
      <c r="B74" s="138">
        <v>1.7007672634271099E-2</v>
      </c>
      <c r="C74" s="139">
        <v>0.12930383105826146</v>
      </c>
      <c r="D74" s="135">
        <v>15640</v>
      </c>
      <c r="E74" s="136">
        <v>0</v>
      </c>
      <c r="G74" s="119" t="s">
        <v>149</v>
      </c>
      <c r="H74" s="137">
        <v>-1.1943781675030006E-2</v>
      </c>
      <c r="J74" s="132">
        <f t="shared" si="4"/>
        <v>-9.0798900931216911E-2</v>
      </c>
      <c r="K74" s="132">
        <f t="shared" si="5"/>
        <v>1.5709969850204041E-3</v>
      </c>
    </row>
    <row r="75" spans="1:11" x14ac:dyDescent="0.2">
      <c r="A75" s="119" t="s">
        <v>99</v>
      </c>
      <c r="B75" s="138">
        <v>0.23919437340153452</v>
      </c>
      <c r="C75" s="139">
        <v>0.42660527593508052</v>
      </c>
      <c r="D75" s="135">
        <v>15640</v>
      </c>
      <c r="E75" s="136">
        <v>0</v>
      </c>
      <c r="G75" s="119" t="s">
        <v>99</v>
      </c>
      <c r="H75" s="137">
        <v>-5.7416956136652882E-2</v>
      </c>
      <c r="J75" s="132">
        <f t="shared" si="4"/>
        <v>-0.10239710044648011</v>
      </c>
      <c r="K75" s="132">
        <f t="shared" si="5"/>
        <v>3.2193255968592495E-2</v>
      </c>
    </row>
    <row r="76" spans="1:11" x14ac:dyDescent="0.2">
      <c r="A76" s="119" t="s">
        <v>100</v>
      </c>
      <c r="B76" s="138">
        <v>6.6496163682864456E-2</v>
      </c>
      <c r="C76" s="139">
        <v>0.24915535937451991</v>
      </c>
      <c r="D76" s="135">
        <v>15640</v>
      </c>
      <c r="E76" s="136">
        <v>0</v>
      </c>
      <c r="G76" s="119" t="s">
        <v>100</v>
      </c>
      <c r="H76" s="137">
        <v>-1.2229150054584595E-2</v>
      </c>
      <c r="J76" s="132">
        <f t="shared" si="4"/>
        <v>-4.5818635085800564E-2</v>
      </c>
      <c r="K76" s="132">
        <f t="shared" si="5"/>
        <v>3.2637931841940134E-3</v>
      </c>
    </row>
    <row r="77" spans="1:11" x14ac:dyDescent="0.2">
      <c r="A77" s="119" t="s">
        <v>101</v>
      </c>
      <c r="B77" s="138">
        <v>3.5230179028132989E-2</v>
      </c>
      <c r="C77" s="139">
        <v>0.1843669896248302</v>
      </c>
      <c r="D77" s="135">
        <v>15640</v>
      </c>
      <c r="E77" s="136">
        <v>0</v>
      </c>
      <c r="G77" s="119" t="s">
        <v>101</v>
      </c>
      <c r="H77" s="137">
        <v>2.4401797744600346E-2</v>
      </c>
      <c r="J77" s="132">
        <f t="shared" si="4"/>
        <v>0.12769161165648915</v>
      </c>
      <c r="K77" s="132">
        <f t="shared" si="5"/>
        <v>-4.6628721600321769E-3</v>
      </c>
    </row>
    <row r="78" spans="1:11" x14ac:dyDescent="0.2">
      <c r="A78" s="119" t="s">
        <v>102</v>
      </c>
      <c r="B78" s="138">
        <v>4.8017902813299235E-2</v>
      </c>
      <c r="C78" s="139">
        <v>0.21381091362113291</v>
      </c>
      <c r="D78" s="135">
        <v>15640</v>
      </c>
      <c r="E78" s="136">
        <v>0</v>
      </c>
      <c r="G78" s="119" t="s">
        <v>102</v>
      </c>
      <c r="H78" s="137">
        <v>2.5622116301506247E-2</v>
      </c>
      <c r="J78" s="132">
        <f t="shared" si="4"/>
        <v>0.11408115515698636</v>
      </c>
      <c r="K78" s="132">
        <f t="shared" si="5"/>
        <v>-5.7542445780708416E-3</v>
      </c>
    </row>
    <row r="79" spans="1:11" x14ac:dyDescent="0.2">
      <c r="A79" s="119" t="s">
        <v>103</v>
      </c>
      <c r="B79" s="138">
        <v>8.3375959079283885E-2</v>
      </c>
      <c r="C79" s="139">
        <v>0.27645848749944524</v>
      </c>
      <c r="D79" s="135">
        <v>15640</v>
      </c>
      <c r="E79" s="136">
        <v>0</v>
      </c>
      <c r="G79" s="119" t="s">
        <v>103</v>
      </c>
      <c r="H79" s="137">
        <v>3.2428708193376198E-2</v>
      </c>
      <c r="J79" s="132">
        <f t="shared" si="4"/>
        <v>0.10752042310189834</v>
      </c>
      <c r="K79" s="132">
        <f t="shared" si="5"/>
        <v>-9.7800384852731199E-3</v>
      </c>
    </row>
    <row r="80" spans="1:11" x14ac:dyDescent="0.2">
      <c r="A80" s="119" t="s">
        <v>104</v>
      </c>
      <c r="B80" s="138">
        <v>0.52615089514066493</v>
      </c>
      <c r="C80" s="139">
        <v>0.49933162590779401</v>
      </c>
      <c r="D80" s="135">
        <v>15640</v>
      </c>
      <c r="E80" s="136">
        <v>0</v>
      </c>
      <c r="G80" s="119" t="s">
        <v>104</v>
      </c>
      <c r="H80" s="137">
        <v>1.7604204937766425E-2</v>
      </c>
      <c r="J80" s="132">
        <f t="shared" si="4"/>
        <v>1.6705804957487878E-2</v>
      </c>
      <c r="K80" s="132">
        <f t="shared" si="5"/>
        <v>-1.8549732693991055E-2</v>
      </c>
    </row>
    <row r="81" spans="1:11" x14ac:dyDescent="0.2">
      <c r="A81" s="119" t="s">
        <v>105</v>
      </c>
      <c r="B81" s="138">
        <v>1.5345268542199489E-3</v>
      </c>
      <c r="C81" s="139">
        <v>3.9144221192720437E-2</v>
      </c>
      <c r="D81" s="135">
        <v>15640</v>
      </c>
      <c r="E81" s="136">
        <v>0</v>
      </c>
      <c r="G81" s="119" t="s">
        <v>105</v>
      </c>
      <c r="H81" s="137">
        <v>-4.8887749321188242E-3</v>
      </c>
      <c r="J81" s="132">
        <f t="shared" si="4"/>
        <v>-0.12469970858965539</v>
      </c>
      <c r="K81" s="132">
        <f t="shared" si="5"/>
        <v>1.9164914229967528E-4</v>
      </c>
    </row>
    <row r="82" spans="1:11" x14ac:dyDescent="0.2">
      <c r="A82" s="119" t="s">
        <v>106</v>
      </c>
      <c r="B82" s="138">
        <v>9.7698209718670076E-2</v>
      </c>
      <c r="C82" s="139">
        <v>0.29691565518704349</v>
      </c>
      <c r="D82" s="135">
        <v>15640</v>
      </c>
      <c r="E82" s="136">
        <v>0</v>
      </c>
      <c r="G82" s="119" t="s">
        <v>106</v>
      </c>
      <c r="H82" s="137">
        <v>-2.7665629398332236E-2</v>
      </c>
      <c r="J82" s="132">
        <f t="shared" si="4"/>
        <v>-8.4073528961110394E-2</v>
      </c>
      <c r="K82" s="132">
        <f t="shared" si="5"/>
        <v>9.1031995643832686E-3</v>
      </c>
    </row>
    <row r="83" spans="1:11" x14ac:dyDescent="0.2">
      <c r="A83" s="119" t="s">
        <v>107</v>
      </c>
      <c r="B83" s="138">
        <v>1.7902813299232736E-2</v>
      </c>
      <c r="C83" s="139">
        <v>0.1326025144378237</v>
      </c>
      <c r="D83" s="135">
        <v>15640</v>
      </c>
      <c r="E83" s="136">
        <v>0</v>
      </c>
      <c r="G83" s="119" t="s">
        <v>107</v>
      </c>
      <c r="H83" s="137">
        <v>-1.2218453082119945E-2</v>
      </c>
      <c r="J83" s="132">
        <f t="shared" si="4"/>
        <v>-9.0493822448682815E-2</v>
      </c>
      <c r="K83" s="132">
        <f t="shared" si="5"/>
        <v>1.6496269717207804E-3</v>
      </c>
    </row>
    <row r="84" spans="1:11" x14ac:dyDescent="0.2">
      <c r="A84" s="119" t="s">
        <v>108</v>
      </c>
      <c r="B84" s="138">
        <v>7.8644501278772386E-3</v>
      </c>
      <c r="C84" s="139">
        <v>8.8335154222240045E-2</v>
      </c>
      <c r="D84" s="135">
        <v>15640</v>
      </c>
      <c r="E84" s="136">
        <v>0</v>
      </c>
      <c r="G84" s="119" t="s">
        <v>108</v>
      </c>
      <c r="H84" s="137">
        <v>-1.2085202167581965E-2</v>
      </c>
      <c r="J84" s="132">
        <f t="shared" ref="J84:J118" si="6">((1-B84)/C84)*H84</f>
        <v>-0.13573484762005378</v>
      </c>
      <c r="K84" s="132">
        <f t="shared" si="5"/>
        <v>1.0759416290047443E-3</v>
      </c>
    </row>
    <row r="85" spans="1:11" x14ac:dyDescent="0.2">
      <c r="A85" s="119" t="s">
        <v>109</v>
      </c>
      <c r="B85" s="138">
        <v>0.23350383631713556</v>
      </c>
      <c r="C85" s="139">
        <v>0.42307356239187366</v>
      </c>
      <c r="D85" s="135">
        <v>15640</v>
      </c>
      <c r="E85" s="136">
        <v>0</v>
      </c>
      <c r="G85" s="119" t="s">
        <v>109</v>
      </c>
      <c r="H85" s="137">
        <v>-3.6288171627439948E-2</v>
      </c>
      <c r="J85" s="132">
        <f t="shared" si="6"/>
        <v>-6.5744463403115141E-2</v>
      </c>
      <c r="K85" s="132">
        <f t="shared" si="5"/>
        <v>2.0028259955637014E-2</v>
      </c>
    </row>
    <row r="86" spans="1:11" x14ac:dyDescent="0.2">
      <c r="A86" s="119" t="s">
        <v>110</v>
      </c>
      <c r="B86" s="138">
        <v>3.0562659846547314E-2</v>
      </c>
      <c r="C86" s="139">
        <v>0.17213505802568477</v>
      </c>
      <c r="D86" s="135">
        <v>15640</v>
      </c>
      <c r="E86" s="136">
        <v>0</v>
      </c>
      <c r="G86" s="119" t="s">
        <v>110</v>
      </c>
      <c r="H86" s="137">
        <v>-1.220945288480205E-2</v>
      </c>
      <c r="J86" s="132">
        <f t="shared" si="6"/>
        <v>-6.8761701800485478E-2</v>
      </c>
      <c r="K86" s="132">
        <f t="shared" si="5"/>
        <v>2.1677940549157141E-3</v>
      </c>
    </row>
    <row r="87" spans="1:11" x14ac:dyDescent="0.2">
      <c r="A87" s="119" t="s">
        <v>111</v>
      </c>
      <c r="B87" s="138">
        <v>3.8363171355498723E-4</v>
      </c>
      <c r="C87" s="139">
        <v>1.958338738071292E-2</v>
      </c>
      <c r="D87" s="135">
        <v>15640</v>
      </c>
      <c r="E87" s="136">
        <v>0</v>
      </c>
      <c r="G87" s="119" t="s">
        <v>111</v>
      </c>
      <c r="H87" s="137">
        <v>-2.1687875219670682E-3</v>
      </c>
      <c r="J87" s="132">
        <f t="shared" si="6"/>
        <v>-0.11070380543198735</v>
      </c>
      <c r="K87" s="132">
        <f t="shared" si="5"/>
        <v>4.2485789471147761E-5</v>
      </c>
    </row>
    <row r="88" spans="1:11" x14ac:dyDescent="0.2">
      <c r="A88" s="119" t="s">
        <v>112</v>
      </c>
      <c r="B88" s="138">
        <v>3.8363171355498723E-4</v>
      </c>
      <c r="C88" s="139">
        <v>1.958338738071299E-2</v>
      </c>
      <c r="D88" s="135">
        <v>15640</v>
      </c>
      <c r="E88" s="136">
        <v>0</v>
      </c>
      <c r="G88" s="119" t="s">
        <v>112</v>
      </c>
      <c r="H88" s="137">
        <v>-9.0082372808744247E-4</v>
      </c>
      <c r="J88" s="132">
        <f t="shared" si="6"/>
        <v>-4.5981735745261085E-2</v>
      </c>
      <c r="K88" s="132">
        <f t="shared" si="5"/>
        <v>1.764682195673318E-5</v>
      </c>
    </row>
    <row r="89" spans="1:11" x14ac:dyDescent="0.2">
      <c r="A89" s="119" t="s">
        <v>113</v>
      </c>
      <c r="B89" s="138">
        <v>0.58395140664961642</v>
      </c>
      <c r="C89" s="139">
        <v>0.49291753503045355</v>
      </c>
      <c r="D89" s="135">
        <v>15640</v>
      </c>
      <c r="E89" s="136">
        <v>0</v>
      </c>
      <c r="G89" s="119" t="s">
        <v>113</v>
      </c>
      <c r="H89" s="137">
        <v>6.1636131132779541E-2</v>
      </c>
      <c r="J89" s="132">
        <f t="shared" si="6"/>
        <v>5.2024170038439371E-2</v>
      </c>
      <c r="K89" s="132">
        <f t="shared" si="5"/>
        <v>-7.3019324567552932E-2</v>
      </c>
    </row>
    <row r="90" spans="1:11" x14ac:dyDescent="0.2">
      <c r="A90" s="119" t="s">
        <v>114</v>
      </c>
      <c r="B90" s="138">
        <v>1.0166240409207161E-2</v>
      </c>
      <c r="C90" s="139">
        <v>0.10031715413352509</v>
      </c>
      <c r="D90" s="135">
        <v>15640</v>
      </c>
      <c r="E90" s="136">
        <v>0</v>
      </c>
      <c r="G90" s="119" t="s">
        <v>114</v>
      </c>
      <c r="H90" s="137">
        <v>-6.7092603407502716E-3</v>
      </c>
      <c r="J90" s="132">
        <f t="shared" si="6"/>
        <v>-6.6200566039969683E-2</v>
      </c>
      <c r="K90" s="132">
        <f t="shared" si="5"/>
        <v>6.7992313160359014E-4</v>
      </c>
    </row>
    <row r="91" spans="1:11" x14ac:dyDescent="0.2">
      <c r="A91" s="119" t="s">
        <v>115</v>
      </c>
      <c r="B91" s="138">
        <v>1.2084398976982097E-2</v>
      </c>
      <c r="C91" s="139">
        <v>0.10926632440879606</v>
      </c>
      <c r="D91" s="135">
        <v>15640</v>
      </c>
      <c r="E91" s="136">
        <v>0</v>
      </c>
      <c r="G91" s="119" t="s">
        <v>115</v>
      </c>
      <c r="H91" s="137">
        <v>-6.5582974684394654E-3</v>
      </c>
      <c r="J91" s="132">
        <f t="shared" si="6"/>
        <v>-5.9295893957054722E-2</v>
      </c>
      <c r="K91" s="132">
        <f t="shared" si="5"/>
        <v>7.253203001671959E-4</v>
      </c>
    </row>
    <row r="92" spans="1:11" x14ac:dyDescent="0.2">
      <c r="A92" s="119" t="s">
        <v>116</v>
      </c>
      <c r="B92" s="138">
        <v>4.4757033248081843E-4</v>
      </c>
      <c r="C92" s="139">
        <v>2.1151799434755685E-2</v>
      </c>
      <c r="D92" s="135">
        <v>15640</v>
      </c>
      <c r="E92" s="136">
        <v>0</v>
      </c>
      <c r="G92" s="119" t="s">
        <v>116</v>
      </c>
      <c r="H92" s="137">
        <v>-2.689005292249563E-3</v>
      </c>
      <c r="J92" s="132">
        <f t="shared" si="6"/>
        <v>-0.127072014915213</v>
      </c>
      <c r="K92" s="132">
        <f t="shared" si="5"/>
        <v>5.6899130327287846E-5</v>
      </c>
    </row>
    <row r="93" spans="1:11" x14ac:dyDescent="0.2">
      <c r="A93" s="119" t="s">
        <v>117</v>
      </c>
      <c r="B93" s="138">
        <v>5.0511508951406646E-3</v>
      </c>
      <c r="C93" s="139">
        <v>7.0893992147405008E-2</v>
      </c>
      <c r="D93" s="135">
        <v>15640</v>
      </c>
      <c r="E93" s="136">
        <v>0</v>
      </c>
      <c r="G93" s="119" t="s">
        <v>117</v>
      </c>
      <c r="H93" s="137">
        <v>-7.3142865902097367E-3</v>
      </c>
      <c r="J93" s="132">
        <f t="shared" si="6"/>
        <v>-0.10265102591233695</v>
      </c>
      <c r="K93" s="132">
        <f t="shared" si="5"/>
        <v>5.2113816895280626E-4</v>
      </c>
    </row>
    <row r="94" spans="1:11" x14ac:dyDescent="0.2">
      <c r="A94" s="119" t="s">
        <v>118</v>
      </c>
      <c r="B94" s="138">
        <v>1.80306905370844E-2</v>
      </c>
      <c r="C94" s="139">
        <v>0.13306658813865768</v>
      </c>
      <c r="D94" s="135">
        <v>15640</v>
      </c>
      <c r="E94" s="136">
        <v>0</v>
      </c>
      <c r="G94" s="119" t="s">
        <v>118</v>
      </c>
      <c r="H94" s="137">
        <v>-2.2490135669183651E-2</v>
      </c>
      <c r="J94" s="132">
        <f t="shared" si="6"/>
        <v>-0.16596670360092947</v>
      </c>
      <c r="K94" s="132">
        <f t="shared" si="5"/>
        <v>3.0474417512346731E-3</v>
      </c>
    </row>
    <row r="95" spans="1:11" x14ac:dyDescent="0.2">
      <c r="A95" s="119" t="s">
        <v>119</v>
      </c>
      <c r="B95" s="138">
        <v>2.3721227621483376E-2</v>
      </c>
      <c r="C95" s="139">
        <v>0.15218413780937229</v>
      </c>
      <c r="D95" s="135">
        <v>15640</v>
      </c>
      <c r="E95" s="136">
        <v>0</v>
      </c>
      <c r="G95" s="119" t="s">
        <v>119</v>
      </c>
      <c r="H95" s="137">
        <v>-1.1285302528729009E-2</v>
      </c>
      <c r="J95" s="132">
        <f t="shared" si="6"/>
        <v>-7.2396515545322518E-2</v>
      </c>
      <c r="K95" s="132">
        <f t="shared" si="5"/>
        <v>1.7590613181815871E-3</v>
      </c>
    </row>
    <row r="96" spans="1:11" x14ac:dyDescent="0.2">
      <c r="A96" s="119" t="s">
        <v>120</v>
      </c>
      <c r="B96" s="138">
        <v>4.0728900255754479E-2</v>
      </c>
      <c r="C96" s="139">
        <v>0.19766778995306156</v>
      </c>
      <c r="D96" s="135">
        <v>15640</v>
      </c>
      <c r="E96" s="136">
        <v>0</v>
      </c>
      <c r="G96" s="119" t="s">
        <v>120</v>
      </c>
      <c r="H96" s="137">
        <v>-2.146186470529686E-3</v>
      </c>
      <c r="J96" s="132">
        <f t="shared" si="6"/>
        <v>-1.0415326929744657E-2</v>
      </c>
      <c r="K96" s="132">
        <f t="shared" si="5"/>
        <v>4.4221577379506419E-4</v>
      </c>
    </row>
    <row r="97" spans="1:11" x14ac:dyDescent="0.2">
      <c r="A97" s="119" t="s">
        <v>121</v>
      </c>
      <c r="B97" s="138">
        <v>5.1150895140664957E-4</v>
      </c>
      <c r="C97" s="139">
        <v>2.2611501509992676E-2</v>
      </c>
      <c r="D97" s="135">
        <v>15640</v>
      </c>
      <c r="E97" s="136">
        <v>0</v>
      </c>
      <c r="G97" s="119" t="s">
        <v>121</v>
      </c>
      <c r="H97" s="137">
        <v>-1.13922239553946E-3</v>
      </c>
      <c r="J97" s="132">
        <f t="shared" si="6"/>
        <v>-5.0356659091538032E-2</v>
      </c>
      <c r="K97" s="132">
        <f t="shared" si="5"/>
        <v>2.5771064018187322E-5</v>
      </c>
    </row>
    <row r="98" spans="1:11" x14ac:dyDescent="0.2">
      <c r="A98" s="119" t="s">
        <v>122</v>
      </c>
      <c r="B98" s="138">
        <v>0.40223785166240411</v>
      </c>
      <c r="C98" s="139">
        <v>0.4903651057128896</v>
      </c>
      <c r="D98" s="135">
        <v>15640</v>
      </c>
      <c r="E98" s="136">
        <v>0</v>
      </c>
      <c r="G98" s="119" t="s">
        <v>122</v>
      </c>
      <c r="H98" s="137">
        <v>6.0855092134872314E-2</v>
      </c>
      <c r="J98" s="132">
        <f t="shared" si="6"/>
        <v>7.4183236506886338E-2</v>
      </c>
      <c r="K98" s="132">
        <f t="shared" si="5"/>
        <v>-4.9918359275304525E-2</v>
      </c>
    </row>
    <row r="99" spans="1:11" x14ac:dyDescent="0.2">
      <c r="A99" s="119" t="s">
        <v>123</v>
      </c>
      <c r="B99" s="138">
        <v>1.2404092071611254E-2</v>
      </c>
      <c r="C99" s="139">
        <v>0.11068429827395786</v>
      </c>
      <c r="D99" s="135">
        <v>15640</v>
      </c>
      <c r="E99" s="136">
        <v>0</v>
      </c>
      <c r="G99" s="119" t="s">
        <v>123</v>
      </c>
      <c r="H99" s="137">
        <v>1.325942144002244E-3</v>
      </c>
      <c r="J99" s="132">
        <f t="shared" si="6"/>
        <v>1.1830901545992027E-2</v>
      </c>
      <c r="K99" s="132">
        <f t="shared" si="5"/>
        <v>-1.4859477534134749E-4</v>
      </c>
    </row>
    <row r="100" spans="1:11" x14ac:dyDescent="0.2">
      <c r="A100" s="119" t="s">
        <v>124</v>
      </c>
      <c r="B100" s="138">
        <v>5.1342710997442455E-2</v>
      </c>
      <c r="C100" s="139">
        <v>0.2207028578408364</v>
      </c>
      <c r="D100" s="135">
        <v>15640</v>
      </c>
      <c r="E100" s="136">
        <v>0</v>
      </c>
      <c r="G100" s="119" t="s">
        <v>124</v>
      </c>
      <c r="H100" s="137">
        <v>-1.0867064964374616E-2</v>
      </c>
      <c r="J100" s="132">
        <f t="shared" si="6"/>
        <v>-4.6710407329446063E-2</v>
      </c>
      <c r="K100" s="132">
        <f t="shared" si="5"/>
        <v>2.5280351206810802E-3</v>
      </c>
    </row>
    <row r="101" spans="1:11" x14ac:dyDescent="0.2">
      <c r="A101" s="119" t="s">
        <v>125</v>
      </c>
      <c r="B101" s="138">
        <v>0.44251918158567777</v>
      </c>
      <c r="C101" s="139">
        <v>0.49670084550129651</v>
      </c>
      <c r="D101" s="135">
        <v>15640</v>
      </c>
      <c r="E101" s="136">
        <v>0</v>
      </c>
      <c r="G101" s="119" t="s">
        <v>125</v>
      </c>
      <c r="H101" s="137">
        <v>-4.4694160561447711E-2</v>
      </c>
      <c r="J101" s="132">
        <f t="shared" si="6"/>
        <v>-5.0163267153270748E-2</v>
      </c>
      <c r="K101" s="132">
        <f t="shared" si="5"/>
        <v>3.9818783343019477E-2</v>
      </c>
    </row>
    <row r="102" spans="1:11" x14ac:dyDescent="0.2">
      <c r="A102" s="119" t="s">
        <v>126</v>
      </c>
      <c r="B102" s="138">
        <v>8.4398976982097192E-3</v>
      </c>
      <c r="C102" s="139">
        <v>9.1483336953803396E-2</v>
      </c>
      <c r="D102" s="135">
        <v>15640</v>
      </c>
      <c r="E102" s="136">
        <v>0</v>
      </c>
      <c r="G102" s="119" t="s">
        <v>126</v>
      </c>
      <c r="H102" s="137">
        <v>-2.4648430033796555E-3</v>
      </c>
      <c r="J102" s="132">
        <f t="shared" si="6"/>
        <v>-2.6715684647829988E-2</v>
      </c>
      <c r="K102" s="132">
        <f t="shared" si="5"/>
        <v>2.273968515291178E-4</v>
      </c>
    </row>
    <row r="103" spans="1:11" x14ac:dyDescent="0.2">
      <c r="A103" s="119" t="s">
        <v>127</v>
      </c>
      <c r="B103" s="138">
        <v>1.0102301790281329E-2</v>
      </c>
      <c r="C103" s="139">
        <v>0.10000442356004628</v>
      </c>
      <c r="D103" s="135">
        <v>15640</v>
      </c>
      <c r="E103" s="136">
        <v>0</v>
      </c>
      <c r="G103" s="119" t="s">
        <v>127</v>
      </c>
      <c r="H103" s="137">
        <v>6.3726784369999793E-3</v>
      </c>
      <c r="J103" s="132">
        <f t="shared" si="6"/>
        <v>6.3080206771346015E-2</v>
      </c>
      <c r="K103" s="132">
        <f t="shared" si="5"/>
        <v>-6.4375873077591214E-4</v>
      </c>
    </row>
    <row r="104" spans="1:11" x14ac:dyDescent="0.2">
      <c r="A104" s="119" t="s">
        <v>128</v>
      </c>
      <c r="B104" s="138">
        <v>0.7332480818414322</v>
      </c>
      <c r="C104" s="139">
        <v>0.44227575019707055</v>
      </c>
      <c r="D104" s="135">
        <v>15640</v>
      </c>
      <c r="E104" s="136">
        <v>0</v>
      </c>
      <c r="G104" s="119" t="s">
        <v>128</v>
      </c>
      <c r="H104" s="137">
        <v>5.6109786107707275E-2</v>
      </c>
      <c r="J104" s="132">
        <f t="shared" si="6"/>
        <v>3.3841767415529023E-2</v>
      </c>
      <c r="K104" s="132">
        <f t="shared" si="5"/>
        <v>-9.3024302186310345E-2</v>
      </c>
    </row>
    <row r="105" spans="1:11" x14ac:dyDescent="0.2">
      <c r="A105" s="119" t="s">
        <v>129</v>
      </c>
      <c r="B105" s="138">
        <v>2.3017902813299231E-3</v>
      </c>
      <c r="C105" s="139">
        <v>4.7923260393563517E-2</v>
      </c>
      <c r="D105" s="135">
        <v>15640</v>
      </c>
      <c r="E105" s="136">
        <v>0</v>
      </c>
      <c r="G105" s="119" t="s">
        <v>129</v>
      </c>
      <c r="H105" s="137">
        <v>4.3668090096614484E-4</v>
      </c>
      <c r="J105" s="132">
        <f t="shared" si="6"/>
        <v>9.0911125314581762E-3</v>
      </c>
      <c r="K105" s="132">
        <f t="shared" si="5"/>
        <v>-2.0974112479652287E-5</v>
      </c>
    </row>
    <row r="106" spans="1:11" x14ac:dyDescent="0.2">
      <c r="A106" s="119" t="s">
        <v>130</v>
      </c>
      <c r="B106" s="138">
        <v>1.9181585677749361E-2</v>
      </c>
      <c r="C106" s="139">
        <v>0.1371672535429245</v>
      </c>
      <c r="D106" s="135">
        <v>15640</v>
      </c>
      <c r="E106" s="136">
        <v>0</v>
      </c>
      <c r="G106" s="119" t="s">
        <v>130</v>
      </c>
      <c r="H106" s="137">
        <v>-8.6789598881115704E-3</v>
      </c>
      <c r="J106" s="132">
        <f t="shared" si="6"/>
        <v>-6.2059153737886494E-2</v>
      </c>
      <c r="K106" s="132">
        <f t="shared" si="5"/>
        <v>1.2136731500238559E-3</v>
      </c>
    </row>
    <row r="107" spans="1:11" x14ac:dyDescent="0.2">
      <c r="A107" s="119" t="s">
        <v>131</v>
      </c>
      <c r="B107" s="138">
        <v>3.037084398976982E-2</v>
      </c>
      <c r="C107" s="139">
        <v>0.17161101025024916</v>
      </c>
      <c r="D107" s="135">
        <v>15640</v>
      </c>
      <c r="E107" s="136">
        <v>0</v>
      </c>
      <c r="G107" s="119" t="s">
        <v>131</v>
      </c>
      <c r="H107" s="137">
        <v>-1.576284135451796E-2</v>
      </c>
      <c r="J107" s="132">
        <f t="shared" si="6"/>
        <v>-8.9062528893784729E-2</v>
      </c>
      <c r="K107" s="132">
        <f t="shared" si="5"/>
        <v>2.7896275123341736E-3</v>
      </c>
    </row>
    <row r="108" spans="1:11" x14ac:dyDescent="0.2">
      <c r="A108" s="119" t="s">
        <v>132</v>
      </c>
      <c r="B108" s="138">
        <v>3.7723785166240411E-3</v>
      </c>
      <c r="C108" s="139">
        <v>6.1305692909291498E-2</v>
      </c>
      <c r="D108" s="135">
        <v>15640</v>
      </c>
      <c r="E108" s="136">
        <v>0</v>
      </c>
      <c r="G108" s="119" t="s">
        <v>132</v>
      </c>
      <c r="H108" s="137">
        <v>-3.3145538156888767E-3</v>
      </c>
      <c r="J108" s="132">
        <f t="shared" si="6"/>
        <v>-5.3862046204552705E-2</v>
      </c>
      <c r="K108" s="132">
        <f t="shared" si="5"/>
        <v>2.0395743059294075E-4</v>
      </c>
    </row>
    <row r="109" spans="1:11" x14ac:dyDescent="0.2">
      <c r="A109" s="119" t="s">
        <v>133</v>
      </c>
      <c r="B109" s="138">
        <v>0.1409846547314578</v>
      </c>
      <c r="C109" s="139">
        <v>0.34801684705477981</v>
      </c>
      <c r="D109" s="135">
        <v>15640</v>
      </c>
      <c r="E109" s="136">
        <v>0</v>
      </c>
      <c r="G109" s="119" t="s">
        <v>133</v>
      </c>
      <c r="H109" s="137">
        <v>-4.9386900586594826E-2</v>
      </c>
      <c r="J109" s="132">
        <f t="shared" si="6"/>
        <v>-0.12190244759173721</v>
      </c>
      <c r="K109" s="132">
        <f t="shared" si="5"/>
        <v>2.0007063411967292E-2</v>
      </c>
    </row>
    <row r="110" spans="1:11" x14ac:dyDescent="0.2">
      <c r="A110" s="119" t="s">
        <v>134</v>
      </c>
      <c r="B110" s="138">
        <v>2.5575447570332479E-4</v>
      </c>
      <c r="C110" s="139">
        <v>1.5990791562726241E-2</v>
      </c>
      <c r="D110" s="135">
        <v>15640</v>
      </c>
      <c r="E110" s="136">
        <v>0</v>
      </c>
      <c r="G110" s="119" t="s">
        <v>134</v>
      </c>
      <c r="H110" s="137">
        <v>-2.6078991101647925E-3</v>
      </c>
      <c r="J110" s="132">
        <f t="shared" si="6"/>
        <v>-0.1630458453584322</v>
      </c>
      <c r="K110" s="132">
        <f t="shared" si="5"/>
        <v>4.1710372309652643E-5</v>
      </c>
    </row>
    <row r="111" spans="1:11" x14ac:dyDescent="0.2">
      <c r="A111" s="119" t="s">
        <v>135</v>
      </c>
      <c r="B111" s="138">
        <v>1.9181585677749362E-4</v>
      </c>
      <c r="C111" s="139">
        <v>1.3848874550919651E-2</v>
      </c>
      <c r="D111" s="135">
        <v>15640</v>
      </c>
      <c r="E111" s="136">
        <v>0</v>
      </c>
      <c r="G111" s="119" t="s">
        <v>135</v>
      </c>
      <c r="H111" s="137">
        <v>-1.651336706443332E-3</v>
      </c>
      <c r="J111" s="132">
        <f t="shared" si="6"/>
        <v>-0.11921690443564019</v>
      </c>
      <c r="K111" s="132">
        <f t="shared" si="5"/>
        <v>2.2872079894284108E-5</v>
      </c>
    </row>
    <row r="112" spans="1:11" x14ac:dyDescent="0.2">
      <c r="A112" s="119" t="s">
        <v>136</v>
      </c>
      <c r="B112" s="138">
        <v>2.4296675191815857E-3</v>
      </c>
      <c r="C112" s="139">
        <v>4.923331409701099E-2</v>
      </c>
      <c r="D112" s="135">
        <v>15640</v>
      </c>
      <c r="E112" s="136">
        <v>0</v>
      </c>
      <c r="G112" s="119" t="s">
        <v>136</v>
      </c>
      <c r="H112" s="137">
        <v>-5.4665860080378654E-3</v>
      </c>
      <c r="J112" s="132">
        <f t="shared" si="6"/>
        <v>-0.11076451223307755</v>
      </c>
      <c r="K112" s="132">
        <f t="shared" si="5"/>
        <v>2.6977640461844297E-4</v>
      </c>
    </row>
    <row r="113" spans="1:11" x14ac:dyDescent="0.2">
      <c r="A113" s="119" t="s">
        <v>137</v>
      </c>
      <c r="B113" s="138">
        <v>5.3772378516624038E-2</v>
      </c>
      <c r="C113" s="139">
        <v>0.2255751832281527</v>
      </c>
      <c r="D113" s="135">
        <v>15640</v>
      </c>
      <c r="E113" s="136">
        <v>0</v>
      </c>
      <c r="G113" s="119" t="s">
        <v>137</v>
      </c>
      <c r="H113" s="137">
        <v>-1.5906175044251854E-2</v>
      </c>
      <c r="J113" s="132">
        <f t="shared" si="6"/>
        <v>-6.6722154288567384E-2</v>
      </c>
      <c r="K113" s="132">
        <f t="shared" si="5"/>
        <v>3.791697530690261E-3</v>
      </c>
    </row>
    <row r="114" spans="1:11" x14ac:dyDescent="0.2">
      <c r="A114" s="119" t="s">
        <v>138</v>
      </c>
      <c r="B114" s="138">
        <v>3.3887468030690537E-3</v>
      </c>
      <c r="C114" s="139">
        <v>5.8116083398023405E-2</v>
      </c>
      <c r="D114" s="135">
        <v>15640</v>
      </c>
      <c r="E114" s="136">
        <v>0</v>
      </c>
      <c r="G114" s="119" t="s">
        <v>138</v>
      </c>
      <c r="H114" s="137">
        <v>-4.5813868677616124E-3</v>
      </c>
      <c r="J114" s="132">
        <f t="shared" si="6"/>
        <v>-7.8564511589491473E-2</v>
      </c>
      <c r="K114" s="132">
        <f t="shared" si="5"/>
        <v>2.6714050902951485E-4</v>
      </c>
    </row>
    <row r="115" spans="1:11" x14ac:dyDescent="0.2">
      <c r="A115" s="119" t="s">
        <v>139</v>
      </c>
      <c r="B115" s="138">
        <v>0.94872122762148337</v>
      </c>
      <c r="C115" s="139">
        <v>0.22057282390914743</v>
      </c>
      <c r="D115" s="135">
        <v>15640</v>
      </c>
      <c r="E115" s="136">
        <v>0</v>
      </c>
      <c r="G115" s="119" t="s">
        <v>139</v>
      </c>
      <c r="H115" s="137">
        <v>4.089732757567973E-2</v>
      </c>
      <c r="J115" s="132">
        <f t="shared" si="6"/>
        <v>9.5078111368185666E-3</v>
      </c>
      <c r="K115" s="132">
        <f t="shared" si="5"/>
        <v>-0.1759063611572492</v>
      </c>
    </row>
    <row r="116" spans="1:11" x14ac:dyDescent="0.2">
      <c r="A116" s="119" t="s">
        <v>140</v>
      </c>
      <c r="B116" s="138">
        <v>2.8772378516624042E-3</v>
      </c>
      <c r="C116" s="139">
        <v>5.3564379983676476E-2</v>
      </c>
      <c r="D116" s="135">
        <v>15640</v>
      </c>
      <c r="E116" s="136">
        <v>0</v>
      </c>
      <c r="G116" s="119" t="s">
        <v>140</v>
      </c>
      <c r="H116" s="137">
        <v>-3.753094897450158E-4</v>
      </c>
      <c r="J116" s="132">
        <f t="shared" si="6"/>
        <v>-6.9865390991005272E-3</v>
      </c>
      <c r="K116" s="132">
        <f t="shared" si="5"/>
        <v>2.0159939689613578E-5</v>
      </c>
    </row>
    <row r="117" spans="1:11" x14ac:dyDescent="0.2">
      <c r="A117" s="119" t="s">
        <v>141</v>
      </c>
      <c r="B117" s="138">
        <v>1.061381074168798E-2</v>
      </c>
      <c r="C117" s="139">
        <v>0.1024784330270769</v>
      </c>
      <c r="D117" s="135">
        <v>15640</v>
      </c>
      <c r="E117" s="136">
        <v>0</v>
      </c>
      <c r="G117" s="119" t="s">
        <v>141</v>
      </c>
      <c r="H117" s="137">
        <v>-2.1556754863435963E-2</v>
      </c>
      <c r="J117" s="132">
        <f t="shared" si="6"/>
        <v>-0.20812140581301833</v>
      </c>
      <c r="K117" s="132">
        <f t="shared" si="5"/>
        <v>2.2326582244384802E-3</v>
      </c>
    </row>
    <row r="118" spans="1:11" x14ac:dyDescent="0.2">
      <c r="A118" s="119" t="s">
        <v>142</v>
      </c>
      <c r="B118" s="138">
        <v>2.9859335038363171E-2</v>
      </c>
      <c r="C118" s="139">
        <v>0.17020460459728945</v>
      </c>
      <c r="D118" s="135">
        <v>15640</v>
      </c>
      <c r="E118" s="136">
        <v>0</v>
      </c>
      <c r="G118" s="119" t="s">
        <v>142</v>
      </c>
      <c r="H118" s="137">
        <v>-3.0877908202377048E-2</v>
      </c>
      <c r="J118" s="132">
        <f t="shared" si="6"/>
        <v>-0.17599943589631598</v>
      </c>
      <c r="K118" s="132">
        <f t="shared" si="5"/>
        <v>5.4169733449930509E-3</v>
      </c>
    </row>
    <row r="119" spans="1:11" x14ac:dyDescent="0.2">
      <c r="A119" s="119" t="s">
        <v>143</v>
      </c>
      <c r="B119" s="138">
        <v>1.3427109974424552E-3</v>
      </c>
      <c r="C119" s="139">
        <v>3.6619583093142685E-2</v>
      </c>
      <c r="D119" s="135">
        <v>15640</v>
      </c>
      <c r="E119" s="136">
        <v>0</v>
      </c>
      <c r="G119" s="119" t="s">
        <v>143</v>
      </c>
      <c r="H119" s="137">
        <v>-5.8711634560429356E-3</v>
      </c>
      <c r="J119" s="132">
        <f t="shared" ref="J119:J120" si="7">((1-B119)/C119)*H119</f>
        <v>-0.16011324228867782</v>
      </c>
      <c r="K119" s="132">
        <f t="shared" ref="K119:K120" si="8">((0-B119)/C119)*H119</f>
        <v>2.1527486318344543E-4</v>
      </c>
    </row>
    <row r="120" spans="1:11" ht="12.75" thickBot="1" x14ac:dyDescent="0.25">
      <c r="A120" s="120" t="s">
        <v>144</v>
      </c>
      <c r="B120" s="140">
        <v>6.5856777493606142E-3</v>
      </c>
      <c r="C120" s="141">
        <v>8.0887112266035802E-2</v>
      </c>
      <c r="D120" s="142">
        <v>15640</v>
      </c>
      <c r="E120" s="143">
        <v>0</v>
      </c>
      <c r="G120" s="120" t="s">
        <v>144</v>
      </c>
      <c r="H120" s="144">
        <v>-1.6332288328915458E-2</v>
      </c>
      <c r="I120" s="123"/>
      <c r="J120" s="132">
        <f t="shared" si="7"/>
        <v>-0.20058484827235304</v>
      </c>
      <c r="K120" s="132">
        <f t="shared" si="8"/>
        <v>1.3297444405002488E-3</v>
      </c>
    </row>
    <row r="121" spans="1:11" x14ac:dyDescent="0.2">
      <c r="A121" s="145" t="s">
        <v>151</v>
      </c>
      <c r="C121" s="122"/>
      <c r="D121" s="122"/>
      <c r="E121" s="122"/>
      <c r="G121" s="146" t="s">
        <v>152</v>
      </c>
      <c r="H121" s="122"/>
      <c r="I121" s="123"/>
    </row>
  </sheetData>
  <mergeCells count="1">
    <mergeCell ref="J5:K5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workbookViewId="0">
      <selection activeCell="H125" sqref="H125"/>
    </sheetView>
  </sheetViews>
  <sheetFormatPr defaultRowHeight="12" x14ac:dyDescent="0.2"/>
  <cols>
    <col min="1" max="1" width="41" style="121" customWidth="1"/>
    <col min="2" max="2" width="5.42578125" style="121" bestFit="1" customWidth="1"/>
    <col min="3" max="3" width="10.28515625" style="121" customWidth="1"/>
    <col min="4" max="4" width="7.5703125" style="121" bestFit="1" customWidth="1"/>
    <col min="5" max="5" width="8.85546875" style="121" bestFit="1" customWidth="1"/>
    <col min="6" max="6" width="9.140625" style="121"/>
    <col min="7" max="7" width="37.28515625" style="121" bestFit="1" customWidth="1"/>
    <col min="8" max="8" width="10.28515625" style="121" bestFit="1" customWidth="1"/>
    <col min="9" max="9" width="9.140625" style="121"/>
    <col min="10" max="10" width="8" style="121" bestFit="1" customWidth="1"/>
    <col min="11" max="11" width="13.85546875" style="121" bestFit="1" customWidth="1"/>
    <col min="12" max="16384" width="9.140625" style="121"/>
  </cols>
  <sheetData>
    <row r="1" spans="1:11" x14ac:dyDescent="0.2">
      <c r="A1" s="121" t="s">
        <v>9</v>
      </c>
    </row>
    <row r="4" spans="1:11" ht="12.75" thickBot="1" x14ac:dyDescent="0.25">
      <c r="G4" s="147" t="s">
        <v>5</v>
      </c>
      <c r="H4" s="157"/>
      <c r="I4" s="158"/>
    </row>
    <row r="5" spans="1:11" ht="12.75" thickBot="1" x14ac:dyDescent="0.25">
      <c r="A5" s="147" t="s">
        <v>0</v>
      </c>
      <c r="B5" s="157"/>
      <c r="C5" s="157"/>
      <c r="D5" s="157"/>
      <c r="E5" s="157"/>
      <c r="G5" s="148" t="s">
        <v>39</v>
      </c>
      <c r="H5" s="149" t="s">
        <v>4</v>
      </c>
      <c r="I5" s="150"/>
      <c r="J5" s="124" t="s">
        <v>6</v>
      </c>
      <c r="K5" s="124"/>
    </row>
    <row r="6" spans="1:11" ht="36.75" thickBot="1" x14ac:dyDescent="0.25">
      <c r="A6" s="148" t="s">
        <v>39</v>
      </c>
      <c r="B6" s="151" t="s">
        <v>1</v>
      </c>
      <c r="C6" s="152" t="s">
        <v>42</v>
      </c>
      <c r="D6" s="152" t="s">
        <v>43</v>
      </c>
      <c r="E6" s="153" t="s">
        <v>2</v>
      </c>
      <c r="G6" s="159"/>
      <c r="H6" s="154">
        <v>1</v>
      </c>
      <c r="I6" s="150"/>
      <c r="J6" s="126" t="s">
        <v>7</v>
      </c>
      <c r="K6" s="126" t="s">
        <v>8</v>
      </c>
    </row>
    <row r="7" spans="1:11" x14ac:dyDescent="0.2">
      <c r="A7" s="155" t="s">
        <v>44</v>
      </c>
      <c r="B7" s="160">
        <v>0.56030016080042877</v>
      </c>
      <c r="C7" s="161">
        <v>0.49637274415500737</v>
      </c>
      <c r="D7" s="162">
        <v>11194</v>
      </c>
      <c r="E7" s="163">
        <v>0</v>
      </c>
      <c r="G7" s="155" t="s">
        <v>44</v>
      </c>
      <c r="H7" s="164">
        <v>7.966964517163326E-2</v>
      </c>
      <c r="I7" s="150"/>
      <c r="J7" s="132">
        <f>((1-B7)/C7)*H7</f>
        <v>7.0573436159731273E-2</v>
      </c>
      <c r="K7" s="132">
        <f>((0-B7)/C7)*H7</f>
        <v>-8.9930229905289413E-2</v>
      </c>
    </row>
    <row r="8" spans="1:11" x14ac:dyDescent="0.2">
      <c r="A8" s="156" t="s">
        <v>45</v>
      </c>
      <c r="B8" s="165">
        <v>0.80364480971949259</v>
      </c>
      <c r="C8" s="166">
        <v>0.397258011388327</v>
      </c>
      <c r="D8" s="167">
        <v>11194</v>
      </c>
      <c r="E8" s="168">
        <v>0</v>
      </c>
      <c r="G8" s="156" t="s">
        <v>45</v>
      </c>
      <c r="H8" s="169">
        <v>2.7270416016667427E-2</v>
      </c>
      <c r="I8" s="150"/>
      <c r="J8" s="132">
        <f t="shared" ref="J8:J71" si="0">((1-B8)/C8)*H8</f>
        <v>1.3479118287049532E-2</v>
      </c>
      <c r="K8" s="132">
        <f t="shared" ref="K8:K71" si="1">((0-B8)/C8)*H8</f>
        <v>-5.5167492315876969E-2</v>
      </c>
    </row>
    <row r="9" spans="1:11" x14ac:dyDescent="0.2">
      <c r="A9" s="156" t="s">
        <v>46</v>
      </c>
      <c r="B9" s="165">
        <v>0.42567446846524926</v>
      </c>
      <c r="C9" s="166">
        <v>0.49446694247654066</v>
      </c>
      <c r="D9" s="167">
        <v>11194</v>
      </c>
      <c r="E9" s="168">
        <v>0</v>
      </c>
      <c r="G9" s="156" t="s">
        <v>46</v>
      </c>
      <c r="H9" s="169">
        <v>8.4012856874769157E-2</v>
      </c>
      <c r="I9" s="150"/>
      <c r="J9" s="132">
        <f t="shared" si="0"/>
        <v>9.7581303289337548E-2</v>
      </c>
      <c r="K9" s="132">
        <f t="shared" si="1"/>
        <v>-7.2324608830874687E-2</v>
      </c>
    </row>
    <row r="10" spans="1:11" x14ac:dyDescent="0.2">
      <c r="A10" s="156" t="s">
        <v>47</v>
      </c>
      <c r="B10" s="165">
        <v>6.5392174379131682E-2</v>
      </c>
      <c r="C10" s="166">
        <v>0.24722762408522628</v>
      </c>
      <c r="D10" s="167">
        <v>11194</v>
      </c>
      <c r="E10" s="168">
        <v>0</v>
      </c>
      <c r="G10" s="156" t="s">
        <v>47</v>
      </c>
      <c r="H10" s="169">
        <v>6.8979249918542027E-2</v>
      </c>
      <c r="I10" s="150"/>
      <c r="J10" s="132">
        <f t="shared" si="0"/>
        <v>0.260765952097258</v>
      </c>
      <c r="K10" s="132">
        <f t="shared" si="1"/>
        <v>-1.8245142127240762E-2</v>
      </c>
    </row>
    <row r="11" spans="1:11" x14ac:dyDescent="0.2">
      <c r="A11" s="156" t="s">
        <v>48</v>
      </c>
      <c r="B11" s="165">
        <v>0.19867786314096839</v>
      </c>
      <c r="C11" s="166">
        <v>0.39902279816812319</v>
      </c>
      <c r="D11" s="167">
        <v>11194</v>
      </c>
      <c r="E11" s="168">
        <v>0</v>
      </c>
      <c r="G11" s="156" t="s">
        <v>48</v>
      </c>
      <c r="H11" s="169">
        <v>3.3912078101162035E-2</v>
      </c>
      <c r="I11" s="150"/>
      <c r="J11" s="132">
        <f t="shared" si="0"/>
        <v>6.8102622241408631E-2</v>
      </c>
      <c r="K11" s="132">
        <f t="shared" si="1"/>
        <v>-1.6885198647145241E-2</v>
      </c>
    </row>
    <row r="12" spans="1:11" x14ac:dyDescent="0.2">
      <c r="A12" s="156" t="s">
        <v>49</v>
      </c>
      <c r="B12" s="165">
        <v>7.075218867250313E-2</v>
      </c>
      <c r="C12" s="166">
        <v>0.25642189912048313</v>
      </c>
      <c r="D12" s="167">
        <v>11194</v>
      </c>
      <c r="E12" s="168">
        <v>0</v>
      </c>
      <c r="G12" s="156" t="s">
        <v>49</v>
      </c>
      <c r="H12" s="169">
        <v>4.1456815900016632E-2</v>
      </c>
      <c r="I12" s="150"/>
      <c r="J12" s="132">
        <f t="shared" si="0"/>
        <v>0.15023543453906249</v>
      </c>
      <c r="K12" s="132">
        <f t="shared" si="1"/>
        <v>-1.1438806398282783E-2</v>
      </c>
    </row>
    <row r="13" spans="1:11" x14ac:dyDescent="0.2">
      <c r="A13" s="156" t="s">
        <v>50</v>
      </c>
      <c r="B13" s="165">
        <v>3.582276219403252E-2</v>
      </c>
      <c r="C13" s="166">
        <v>0.18585633622413897</v>
      </c>
      <c r="D13" s="167">
        <v>11194</v>
      </c>
      <c r="E13" s="168">
        <v>0</v>
      </c>
      <c r="G13" s="156" t="s">
        <v>50</v>
      </c>
      <c r="H13" s="169">
        <v>4.0763063481192144E-2</v>
      </c>
      <c r="I13" s="150"/>
      <c r="J13" s="132">
        <f t="shared" si="0"/>
        <v>0.21146880838330281</v>
      </c>
      <c r="K13" s="132">
        <f t="shared" si="1"/>
        <v>-7.8568509368761637E-3</v>
      </c>
    </row>
    <row r="14" spans="1:11" x14ac:dyDescent="0.2">
      <c r="A14" s="156" t="s">
        <v>51</v>
      </c>
      <c r="B14" s="165">
        <v>2.0189387171699123E-2</v>
      </c>
      <c r="C14" s="166">
        <v>0.14065398377542712</v>
      </c>
      <c r="D14" s="167">
        <v>11194</v>
      </c>
      <c r="E14" s="168">
        <v>0</v>
      </c>
      <c r="G14" s="156" t="s">
        <v>51</v>
      </c>
      <c r="H14" s="169">
        <v>3.5113928087186129E-2</v>
      </c>
      <c r="I14" s="150"/>
      <c r="J14" s="132">
        <f t="shared" si="0"/>
        <v>0.24460735824480381</v>
      </c>
      <c r="K14" s="132">
        <f t="shared" si="1"/>
        <v>-5.0402318529655056E-3</v>
      </c>
    </row>
    <row r="15" spans="1:11" x14ac:dyDescent="0.2">
      <c r="A15" s="156" t="s">
        <v>52</v>
      </c>
      <c r="B15" s="165">
        <v>0.36787564766839376</v>
      </c>
      <c r="C15" s="166">
        <v>0.48224882715000206</v>
      </c>
      <c r="D15" s="167">
        <v>11194</v>
      </c>
      <c r="E15" s="168">
        <v>0</v>
      </c>
      <c r="G15" s="156" t="s">
        <v>52</v>
      </c>
      <c r="H15" s="169">
        <v>6.1678959063825763E-2</v>
      </c>
      <c r="I15" s="150"/>
      <c r="J15" s="132">
        <f t="shared" si="0"/>
        <v>8.0847831774158302E-2</v>
      </c>
      <c r="K15" s="132">
        <f t="shared" si="1"/>
        <v>-4.7050787343977371E-2</v>
      </c>
    </row>
    <row r="16" spans="1:11" x14ac:dyDescent="0.2">
      <c r="A16" s="156" t="s">
        <v>53</v>
      </c>
      <c r="B16" s="165">
        <v>7.5040200107200283E-3</v>
      </c>
      <c r="C16" s="166">
        <v>8.6303969111202042E-2</v>
      </c>
      <c r="D16" s="167">
        <v>11194</v>
      </c>
      <c r="E16" s="168">
        <v>0</v>
      </c>
      <c r="G16" s="156" t="s">
        <v>53</v>
      </c>
      <c r="H16" s="169">
        <v>7.480753262172928E-3</v>
      </c>
      <c r="I16" s="150"/>
      <c r="J16" s="132">
        <f t="shared" si="0"/>
        <v>8.6028691570740598E-2</v>
      </c>
      <c r="K16" s="132">
        <f t="shared" si="1"/>
        <v>-6.5044195247004584E-4</v>
      </c>
    </row>
    <row r="17" spans="1:11" x14ac:dyDescent="0.2">
      <c r="A17" s="156" t="s">
        <v>54</v>
      </c>
      <c r="B17" s="165">
        <v>1.1166696444523852E-2</v>
      </c>
      <c r="C17" s="166">
        <v>0.10508562149306883</v>
      </c>
      <c r="D17" s="167">
        <v>11194</v>
      </c>
      <c r="E17" s="168">
        <v>0</v>
      </c>
      <c r="G17" s="156" t="s">
        <v>54</v>
      </c>
      <c r="H17" s="169">
        <v>-2.9940022863346434E-3</v>
      </c>
      <c r="I17" s="150"/>
      <c r="J17" s="132">
        <f t="shared" si="0"/>
        <v>-2.8172923465501945E-2</v>
      </c>
      <c r="K17" s="132">
        <f t="shared" si="1"/>
        <v>3.1815118196655009E-4</v>
      </c>
    </row>
    <row r="18" spans="1:11" x14ac:dyDescent="0.2">
      <c r="A18" s="156" t="s">
        <v>153</v>
      </c>
      <c r="B18" s="165">
        <v>0.73932463819903516</v>
      </c>
      <c r="C18" s="166">
        <v>0.43902270532067061</v>
      </c>
      <c r="D18" s="167">
        <v>11194</v>
      </c>
      <c r="E18" s="168">
        <v>0</v>
      </c>
      <c r="G18" s="156" t="s">
        <v>153</v>
      </c>
      <c r="H18" s="169">
        <v>-4.7692119803680703E-2</v>
      </c>
      <c r="I18" s="150"/>
      <c r="J18" s="132">
        <f t="shared" si="0"/>
        <v>-2.8317807790370974E-2</v>
      </c>
      <c r="K18" s="132">
        <f t="shared" si="1"/>
        <v>8.0314659792018558E-2</v>
      </c>
    </row>
    <row r="19" spans="1:11" x14ac:dyDescent="0.2">
      <c r="A19" s="156" t="s">
        <v>154</v>
      </c>
      <c r="B19" s="165">
        <v>6.9143979535903526</v>
      </c>
      <c r="C19" s="166">
        <v>20.284994361279917</v>
      </c>
      <c r="D19" s="167">
        <v>11194</v>
      </c>
      <c r="E19" s="168">
        <v>248</v>
      </c>
      <c r="G19" s="156" t="s">
        <v>154</v>
      </c>
      <c r="H19" s="169">
        <v>-1.21144635396115E-2</v>
      </c>
      <c r="I19" s="150"/>
      <c r="J19" s="132"/>
      <c r="K19" s="132"/>
    </row>
    <row r="20" spans="1:11" x14ac:dyDescent="0.2">
      <c r="A20" s="156" t="s">
        <v>155</v>
      </c>
      <c r="B20" s="165">
        <v>0.85697695193853851</v>
      </c>
      <c r="C20" s="166">
        <v>0.35011199087076045</v>
      </c>
      <c r="D20" s="167">
        <v>11194</v>
      </c>
      <c r="E20" s="168">
        <v>0</v>
      </c>
      <c r="G20" s="156" t="s">
        <v>155</v>
      </c>
      <c r="H20" s="169">
        <v>-2.8075775960006686E-2</v>
      </c>
      <c r="I20" s="150"/>
      <c r="J20" s="132">
        <f t="shared" ref="J20:J62" si="2">((1-B20)/C20)*H20</f>
        <v>-1.1469138901823925E-2</v>
      </c>
      <c r="K20" s="132">
        <f t="shared" ref="K20:K62" si="3">((0-B20)/C20)*H20</f>
        <v>6.8721704862708885E-2</v>
      </c>
    </row>
    <row r="21" spans="1:11" x14ac:dyDescent="0.2">
      <c r="A21" s="156" t="s">
        <v>156</v>
      </c>
      <c r="B21" s="165">
        <v>1.7997497989455813</v>
      </c>
      <c r="C21" s="166">
        <v>4.5078352754590023</v>
      </c>
      <c r="D21" s="167">
        <v>11194</v>
      </c>
      <c r="E21" s="168">
        <v>3</v>
      </c>
      <c r="G21" s="156" t="s">
        <v>156</v>
      </c>
      <c r="H21" s="169">
        <v>-1.5599565166723283E-3</v>
      </c>
      <c r="I21" s="150"/>
      <c r="J21" s="132"/>
      <c r="K21" s="132"/>
    </row>
    <row r="22" spans="1:11" x14ac:dyDescent="0.2">
      <c r="A22" s="156" t="s">
        <v>157</v>
      </c>
      <c r="B22" s="165">
        <v>0.63834539444295546</v>
      </c>
      <c r="C22" s="166">
        <v>1.1994080464940002</v>
      </c>
      <c r="D22" s="167">
        <v>11194</v>
      </c>
      <c r="E22" s="168">
        <v>1</v>
      </c>
      <c r="G22" s="156" t="s">
        <v>157</v>
      </c>
      <c r="H22" s="169">
        <v>-2.0203891080514496E-2</v>
      </c>
      <c r="I22" s="150"/>
      <c r="J22" s="132"/>
      <c r="K22" s="132"/>
    </row>
    <row r="23" spans="1:11" x14ac:dyDescent="0.2">
      <c r="A23" s="156" t="s">
        <v>158</v>
      </c>
      <c r="B23" s="165">
        <v>0.57703306523681863</v>
      </c>
      <c r="C23" s="166">
        <v>3.8118331735667854</v>
      </c>
      <c r="D23" s="167">
        <v>11194</v>
      </c>
      <c r="E23" s="168">
        <v>4</v>
      </c>
      <c r="G23" s="156" t="s">
        <v>158</v>
      </c>
      <c r="H23" s="169">
        <v>-5.7944313658212449E-3</v>
      </c>
      <c r="I23" s="150"/>
      <c r="J23" s="132"/>
      <c r="K23" s="132"/>
    </row>
    <row r="24" spans="1:11" x14ac:dyDescent="0.2">
      <c r="A24" s="156" t="s">
        <v>159</v>
      </c>
      <c r="B24" s="165">
        <v>3.683467381590706</v>
      </c>
      <c r="C24" s="166">
        <v>10.353403478578588</v>
      </c>
      <c r="D24" s="167">
        <v>11194</v>
      </c>
      <c r="E24" s="168">
        <v>4</v>
      </c>
      <c r="G24" s="156" t="s">
        <v>159</v>
      </c>
      <c r="H24" s="169">
        <v>-1.3068297955400784E-2</v>
      </c>
      <c r="I24" s="150"/>
      <c r="J24" s="132"/>
      <c r="K24" s="132"/>
    </row>
    <row r="25" spans="1:11" x14ac:dyDescent="0.2">
      <c r="A25" s="156" t="s">
        <v>160</v>
      </c>
      <c r="B25" s="165">
        <v>6.1622128876575211</v>
      </c>
      <c r="C25" s="166">
        <v>10.425901295115983</v>
      </c>
      <c r="D25" s="167">
        <v>11194</v>
      </c>
      <c r="E25" s="168">
        <v>5</v>
      </c>
      <c r="G25" s="156" t="s">
        <v>160</v>
      </c>
      <c r="H25" s="169">
        <v>9.0194744940990171E-4</v>
      </c>
      <c r="I25" s="150"/>
      <c r="J25" s="132"/>
      <c r="K25" s="132"/>
    </row>
    <row r="26" spans="1:11" x14ac:dyDescent="0.2">
      <c r="A26" s="156" t="s">
        <v>161</v>
      </c>
      <c r="B26" s="165">
        <v>5.0118866744123691</v>
      </c>
      <c r="C26" s="166">
        <v>10.363798933627885</v>
      </c>
      <c r="D26" s="167">
        <v>11194</v>
      </c>
      <c r="E26" s="168">
        <v>5</v>
      </c>
      <c r="G26" s="156" t="s">
        <v>161</v>
      </c>
      <c r="H26" s="169">
        <v>7.4620498946035485E-3</v>
      </c>
      <c r="I26" s="150"/>
      <c r="J26" s="132"/>
      <c r="K26" s="132"/>
    </row>
    <row r="27" spans="1:11" x14ac:dyDescent="0.2">
      <c r="A27" s="156" t="s">
        <v>162</v>
      </c>
      <c r="B27" s="165">
        <v>0.90395783078709913</v>
      </c>
      <c r="C27" s="166">
        <v>2.2908297384496263</v>
      </c>
      <c r="D27" s="167">
        <v>11194</v>
      </c>
      <c r="E27" s="168">
        <v>1</v>
      </c>
      <c r="G27" s="156" t="s">
        <v>162</v>
      </c>
      <c r="H27" s="169">
        <v>-2.9423320031195443E-3</v>
      </c>
      <c r="I27" s="150"/>
      <c r="J27" s="132"/>
      <c r="K27" s="132"/>
    </row>
    <row r="28" spans="1:11" x14ac:dyDescent="0.2">
      <c r="A28" s="156" t="s">
        <v>163</v>
      </c>
      <c r="B28" s="165">
        <v>0.77477880060773974</v>
      </c>
      <c r="C28" s="166">
        <v>6.3123982819387328</v>
      </c>
      <c r="D28" s="167">
        <v>11194</v>
      </c>
      <c r="E28" s="168">
        <v>5</v>
      </c>
      <c r="G28" s="156" t="s">
        <v>163</v>
      </c>
      <c r="H28" s="169">
        <v>-5.9013041199465323E-3</v>
      </c>
      <c r="I28" s="150"/>
      <c r="J28" s="132"/>
      <c r="K28" s="132"/>
    </row>
    <row r="29" spans="1:11" x14ac:dyDescent="0.2">
      <c r="A29" s="156" t="s">
        <v>55</v>
      </c>
      <c r="B29" s="165">
        <v>0.22708593889583706</v>
      </c>
      <c r="C29" s="166">
        <v>0.41896729740484323</v>
      </c>
      <c r="D29" s="167">
        <v>11194</v>
      </c>
      <c r="E29" s="168">
        <v>0</v>
      </c>
      <c r="G29" s="156" t="s">
        <v>55</v>
      </c>
      <c r="H29" s="169">
        <v>2.6202809151509899E-2</v>
      </c>
      <c r="I29" s="150"/>
      <c r="J29" s="132">
        <f t="shared" si="2"/>
        <v>4.833914188309802E-2</v>
      </c>
      <c r="K29" s="132">
        <f t="shared" si="3"/>
        <v>-1.4202276776102078E-2</v>
      </c>
    </row>
    <row r="30" spans="1:11" x14ac:dyDescent="0.2">
      <c r="A30" s="156" t="s">
        <v>56</v>
      </c>
      <c r="B30" s="165">
        <v>3.8324102197605861E-2</v>
      </c>
      <c r="C30" s="166">
        <v>0.19198608830830571</v>
      </c>
      <c r="D30" s="167">
        <v>11194</v>
      </c>
      <c r="E30" s="168">
        <v>0</v>
      </c>
      <c r="G30" s="156" t="s">
        <v>56</v>
      </c>
      <c r="H30" s="169">
        <v>5.0648838104752444E-2</v>
      </c>
      <c r="I30" s="150"/>
      <c r="J30" s="132">
        <f t="shared" si="2"/>
        <v>0.25370466832376581</v>
      </c>
      <c r="K30" s="132">
        <f t="shared" si="3"/>
        <v>-1.0110478654054393E-2</v>
      </c>
    </row>
    <row r="31" spans="1:11" x14ac:dyDescent="0.2">
      <c r="A31" s="156" t="s">
        <v>57</v>
      </c>
      <c r="B31" s="165">
        <v>8.5581561550830798E-2</v>
      </c>
      <c r="C31" s="166">
        <v>0.2797576621063651</v>
      </c>
      <c r="D31" s="167">
        <v>11194</v>
      </c>
      <c r="E31" s="168">
        <v>0</v>
      </c>
      <c r="G31" s="156" t="s">
        <v>57</v>
      </c>
      <c r="H31" s="169">
        <v>5.5215748471190595E-2</v>
      </c>
      <c r="I31" s="150"/>
      <c r="J31" s="132">
        <f t="shared" si="2"/>
        <v>0.18047869757944848</v>
      </c>
      <c r="K31" s="132">
        <f t="shared" si="3"/>
        <v>-1.689122628772095E-2</v>
      </c>
    </row>
    <row r="32" spans="1:11" x14ac:dyDescent="0.2">
      <c r="A32" s="156" t="s">
        <v>58</v>
      </c>
      <c r="B32" s="165">
        <v>9.9696265856708946E-2</v>
      </c>
      <c r="C32" s="166">
        <v>0.29960797628497721</v>
      </c>
      <c r="D32" s="167">
        <v>11194</v>
      </c>
      <c r="E32" s="168">
        <v>0</v>
      </c>
      <c r="G32" s="156" t="s">
        <v>58</v>
      </c>
      <c r="H32" s="169">
        <v>5.7337674826741333E-2</v>
      </c>
      <c r="I32" s="150"/>
      <c r="J32" s="132">
        <f t="shared" si="2"/>
        <v>0.172296223197037</v>
      </c>
      <c r="K32" s="132">
        <f t="shared" si="3"/>
        <v>-1.9079438885482563E-2</v>
      </c>
    </row>
    <row r="33" spans="1:11" x14ac:dyDescent="0.2">
      <c r="A33" s="156" t="s">
        <v>59</v>
      </c>
      <c r="B33" s="165">
        <v>0.20216187243165981</v>
      </c>
      <c r="C33" s="166">
        <v>0.40163025270078356</v>
      </c>
      <c r="D33" s="167">
        <v>11194</v>
      </c>
      <c r="E33" s="168">
        <v>0</v>
      </c>
      <c r="G33" s="156" t="s">
        <v>59</v>
      </c>
      <c r="H33" s="169">
        <v>7.2067813349670121E-2</v>
      </c>
      <c r="I33" s="150"/>
      <c r="J33" s="132">
        <f t="shared" si="2"/>
        <v>0.14316264493073946</v>
      </c>
      <c r="K33" s="132">
        <f t="shared" si="3"/>
        <v>-3.627556438005413E-2</v>
      </c>
    </row>
    <row r="34" spans="1:11" x14ac:dyDescent="0.2">
      <c r="A34" s="156" t="s">
        <v>60</v>
      </c>
      <c r="B34" s="165">
        <v>0.24906199749866001</v>
      </c>
      <c r="C34" s="166">
        <v>0.43248910791125333</v>
      </c>
      <c r="D34" s="167">
        <v>11194</v>
      </c>
      <c r="E34" s="168">
        <v>0</v>
      </c>
      <c r="G34" s="156" t="s">
        <v>60</v>
      </c>
      <c r="H34" s="169">
        <v>6.2536008060793916E-2</v>
      </c>
      <c r="I34" s="150"/>
      <c r="J34" s="132">
        <f t="shared" si="2"/>
        <v>0.10858230674150665</v>
      </c>
      <c r="K34" s="132">
        <f t="shared" si="3"/>
        <v>-3.601326090831794E-2</v>
      </c>
    </row>
    <row r="35" spans="1:11" x14ac:dyDescent="0.2">
      <c r="A35" s="156" t="s">
        <v>61</v>
      </c>
      <c r="B35" s="165">
        <v>2.7782740753975344E-2</v>
      </c>
      <c r="C35" s="166">
        <v>0.16435715154003089</v>
      </c>
      <c r="D35" s="167">
        <v>11194</v>
      </c>
      <c r="E35" s="168">
        <v>0</v>
      </c>
      <c r="G35" s="156" t="s">
        <v>61</v>
      </c>
      <c r="H35" s="169">
        <v>4.5465595098009133E-2</v>
      </c>
      <c r="I35" s="150"/>
      <c r="J35" s="132">
        <f t="shared" si="2"/>
        <v>0.26894136240496946</v>
      </c>
      <c r="K35" s="132">
        <f t="shared" si="3"/>
        <v>-7.6854510436410459E-3</v>
      </c>
    </row>
    <row r="36" spans="1:11" x14ac:dyDescent="0.2">
      <c r="A36" s="156" t="s">
        <v>62</v>
      </c>
      <c r="B36" s="165">
        <v>0.18250848668929784</v>
      </c>
      <c r="C36" s="166">
        <v>0.38628029804589581</v>
      </c>
      <c r="D36" s="167">
        <v>11194</v>
      </c>
      <c r="E36" s="168">
        <v>0</v>
      </c>
      <c r="G36" s="156" t="s">
        <v>62</v>
      </c>
      <c r="H36" s="169">
        <v>8.03222852682417E-2</v>
      </c>
      <c r="I36" s="150"/>
      <c r="J36" s="132">
        <f t="shared" si="2"/>
        <v>0.1699874077675769</v>
      </c>
      <c r="K36" s="132">
        <f t="shared" si="3"/>
        <v>-3.7950417885385161E-2</v>
      </c>
    </row>
    <row r="37" spans="1:11" x14ac:dyDescent="0.2">
      <c r="A37" s="156" t="s">
        <v>63</v>
      </c>
      <c r="B37" s="165">
        <v>0.27684473825263534</v>
      </c>
      <c r="C37" s="166">
        <v>0.44745906571195149</v>
      </c>
      <c r="D37" s="167">
        <v>11194</v>
      </c>
      <c r="E37" s="168">
        <v>0</v>
      </c>
      <c r="G37" s="156" t="s">
        <v>63</v>
      </c>
      <c r="H37" s="169">
        <v>8.7462349222701546E-2</v>
      </c>
      <c r="I37" s="150"/>
      <c r="J37" s="132">
        <f t="shared" si="2"/>
        <v>0.14135116012131071</v>
      </c>
      <c r="K37" s="132">
        <f t="shared" si="3"/>
        <v>-5.4113310094619137E-2</v>
      </c>
    </row>
    <row r="38" spans="1:11" x14ac:dyDescent="0.2">
      <c r="A38" s="156" t="s">
        <v>64</v>
      </c>
      <c r="B38" s="165">
        <v>3.4572092192245843E-2</v>
      </c>
      <c r="C38" s="166">
        <v>0.18270151771244414</v>
      </c>
      <c r="D38" s="167">
        <v>11194</v>
      </c>
      <c r="E38" s="168">
        <v>0</v>
      </c>
      <c r="G38" s="156" t="s">
        <v>64</v>
      </c>
      <c r="H38" s="169">
        <v>1.7347930684071505E-2</v>
      </c>
      <c r="I38" s="150"/>
      <c r="J38" s="132">
        <f t="shared" si="2"/>
        <v>9.1669607537016889E-2</v>
      </c>
      <c r="K38" s="132">
        <f t="shared" si="3"/>
        <v>-3.2826999275308165E-3</v>
      </c>
    </row>
    <row r="39" spans="1:11" x14ac:dyDescent="0.2">
      <c r="A39" s="156" t="s">
        <v>65</v>
      </c>
      <c r="B39" s="165">
        <v>7.0573521529390748E-3</v>
      </c>
      <c r="C39" s="166">
        <v>8.3714825440678042E-2</v>
      </c>
      <c r="D39" s="167">
        <v>11194</v>
      </c>
      <c r="E39" s="168">
        <v>0</v>
      </c>
      <c r="G39" s="156" t="s">
        <v>65</v>
      </c>
      <c r="H39" s="169">
        <v>3.1690107412674175E-2</v>
      </c>
      <c r="I39" s="150"/>
      <c r="J39" s="132">
        <f t="shared" si="2"/>
        <v>0.37587678167227634</v>
      </c>
      <c r="K39" s="132">
        <f t="shared" si="3"/>
        <v>-2.671548875583431E-3</v>
      </c>
    </row>
    <row r="40" spans="1:11" x14ac:dyDescent="0.2">
      <c r="A40" s="156" t="s">
        <v>66</v>
      </c>
      <c r="B40" s="165">
        <v>4.4666785778095406E-3</v>
      </c>
      <c r="C40" s="166">
        <v>6.6686765087377878E-2</v>
      </c>
      <c r="D40" s="167">
        <v>11194</v>
      </c>
      <c r="E40" s="168">
        <v>0</v>
      </c>
      <c r="G40" s="156" t="s">
        <v>66</v>
      </c>
      <c r="H40" s="169">
        <v>2.8772154210373244E-2</v>
      </c>
      <c r="I40" s="150"/>
      <c r="J40" s="132">
        <f t="shared" si="2"/>
        <v>0.42952508204579049</v>
      </c>
      <c r="K40" s="132">
        <f t="shared" si="3"/>
        <v>-1.9271584801049465E-3</v>
      </c>
    </row>
    <row r="41" spans="1:11" x14ac:dyDescent="0.2">
      <c r="A41" s="156" t="s">
        <v>67</v>
      </c>
      <c r="B41" s="165">
        <v>1.527604073610863E-2</v>
      </c>
      <c r="C41" s="166">
        <v>0.12265409594555926</v>
      </c>
      <c r="D41" s="167">
        <v>11194</v>
      </c>
      <c r="E41" s="168">
        <v>0</v>
      </c>
      <c r="G41" s="156" t="s">
        <v>67</v>
      </c>
      <c r="H41" s="169">
        <v>4.291223760450541E-2</v>
      </c>
      <c r="I41" s="150"/>
      <c r="J41" s="132">
        <f t="shared" si="2"/>
        <v>0.34451934270126044</v>
      </c>
      <c r="K41" s="132">
        <f t="shared" si="3"/>
        <v>-5.3445348454971911E-3</v>
      </c>
    </row>
    <row r="42" spans="1:11" x14ac:dyDescent="0.2">
      <c r="A42" s="156" t="s">
        <v>68</v>
      </c>
      <c r="B42" s="165">
        <v>1.8760050026800071E-3</v>
      </c>
      <c r="C42" s="166">
        <v>4.3274159710867365E-2</v>
      </c>
      <c r="D42" s="167">
        <v>11194</v>
      </c>
      <c r="E42" s="168">
        <v>0</v>
      </c>
      <c r="G42" s="156" t="s">
        <v>68</v>
      </c>
      <c r="H42" s="169">
        <v>1.8037896854942802E-2</v>
      </c>
      <c r="I42" s="150"/>
      <c r="J42" s="132">
        <f t="shared" si="2"/>
        <v>0.41604638404298755</v>
      </c>
      <c r="K42" s="132">
        <f t="shared" si="3"/>
        <v>-7.8197208134813735E-4</v>
      </c>
    </row>
    <row r="43" spans="1:11" x14ac:dyDescent="0.2">
      <c r="A43" s="156" t="s">
        <v>69</v>
      </c>
      <c r="B43" s="165">
        <v>5.0920135787028767E-3</v>
      </c>
      <c r="C43" s="166">
        <v>7.117961497729082E-2</v>
      </c>
      <c r="D43" s="167">
        <v>11194</v>
      </c>
      <c r="E43" s="168">
        <v>0</v>
      </c>
      <c r="G43" s="156" t="s">
        <v>69</v>
      </c>
      <c r="H43" s="169">
        <v>1.5774020139805073E-2</v>
      </c>
      <c r="I43" s="150"/>
      <c r="J43" s="132">
        <f t="shared" si="2"/>
        <v>0.22048024030573049</v>
      </c>
      <c r="K43" s="132">
        <f t="shared" si="3"/>
        <v>-1.1284343806614563E-3</v>
      </c>
    </row>
    <row r="44" spans="1:11" x14ac:dyDescent="0.2">
      <c r="A44" s="156" t="s">
        <v>70</v>
      </c>
      <c r="B44" s="165">
        <v>1.411470430587815E-2</v>
      </c>
      <c r="C44" s="166">
        <v>0.11796915977820305</v>
      </c>
      <c r="D44" s="167">
        <v>11194</v>
      </c>
      <c r="E44" s="168">
        <v>0</v>
      </c>
      <c r="G44" s="156" t="s">
        <v>70</v>
      </c>
      <c r="H44" s="169">
        <v>1.2440381431621905E-2</v>
      </c>
      <c r="I44" s="150"/>
      <c r="J44" s="132">
        <f t="shared" si="2"/>
        <v>0.10396606324332207</v>
      </c>
      <c r="K44" s="132">
        <f t="shared" si="3"/>
        <v>-1.4884594048971446E-3</v>
      </c>
    </row>
    <row r="45" spans="1:11" ht="24" x14ac:dyDescent="0.2">
      <c r="A45" s="156" t="s">
        <v>164</v>
      </c>
      <c r="B45" s="165">
        <v>0.73932463819903516</v>
      </c>
      <c r="C45" s="166">
        <v>0.43902270532067061</v>
      </c>
      <c r="D45" s="167">
        <v>11194</v>
      </c>
      <c r="E45" s="168">
        <v>0</v>
      </c>
      <c r="G45" s="156" t="s">
        <v>164</v>
      </c>
      <c r="H45" s="169">
        <v>-4.7692119803680759E-2</v>
      </c>
      <c r="I45" s="150"/>
      <c r="J45" s="132">
        <f t="shared" si="2"/>
        <v>-2.8317807790371009E-2</v>
      </c>
      <c r="K45" s="132">
        <f t="shared" si="3"/>
        <v>8.0314659792018656E-2</v>
      </c>
    </row>
    <row r="46" spans="1:11" ht="24" x14ac:dyDescent="0.2">
      <c r="A46" s="156" t="s">
        <v>165</v>
      </c>
      <c r="B46" s="165">
        <v>82.307999033349446</v>
      </c>
      <c r="C46" s="166">
        <v>226.10853023464907</v>
      </c>
      <c r="D46" s="167">
        <v>11194</v>
      </c>
      <c r="E46" s="168">
        <v>2918</v>
      </c>
      <c r="G46" s="156" t="s">
        <v>165</v>
      </c>
      <c r="H46" s="169">
        <v>-5.3048897208730498E-3</v>
      </c>
      <c r="I46" s="150"/>
      <c r="J46" s="132"/>
      <c r="K46" s="132"/>
    </row>
    <row r="47" spans="1:11" ht="24" x14ac:dyDescent="0.2">
      <c r="A47" s="156" t="s">
        <v>78</v>
      </c>
      <c r="B47" s="165">
        <v>1.3400035733428623E-3</v>
      </c>
      <c r="C47" s="166">
        <v>3.6583158985299347E-2</v>
      </c>
      <c r="D47" s="167">
        <v>11194</v>
      </c>
      <c r="E47" s="168">
        <v>0</v>
      </c>
      <c r="G47" s="156" t="s">
        <v>78</v>
      </c>
      <c r="H47" s="169">
        <v>9.7772807411060578E-3</v>
      </c>
      <c r="I47" s="150"/>
      <c r="J47" s="132">
        <f t="shared" si="2"/>
        <v>0.26690366334681642</v>
      </c>
      <c r="K47" s="132">
        <f t="shared" si="3"/>
        <v>-3.5813176046178071E-4</v>
      </c>
    </row>
    <row r="48" spans="1:11" x14ac:dyDescent="0.2">
      <c r="A48" s="156" t="s">
        <v>166</v>
      </c>
      <c r="B48" s="165">
        <v>0.38815436841164908</v>
      </c>
      <c r="C48" s="166">
        <v>0.48735179538965889</v>
      </c>
      <c r="D48" s="167">
        <v>11194</v>
      </c>
      <c r="E48" s="168">
        <v>0</v>
      </c>
      <c r="G48" s="156" t="s">
        <v>166</v>
      </c>
      <c r="H48" s="169">
        <v>-6.2889478439479623E-3</v>
      </c>
      <c r="I48" s="150"/>
      <c r="J48" s="132">
        <f t="shared" si="2"/>
        <v>-7.8954572487621669E-3</v>
      </c>
      <c r="K48" s="132">
        <f t="shared" si="3"/>
        <v>5.0088716229919131E-3</v>
      </c>
    </row>
    <row r="49" spans="1:11" x14ac:dyDescent="0.2">
      <c r="A49" s="156" t="s">
        <v>79</v>
      </c>
      <c r="B49" s="165">
        <v>2.4939253171341789</v>
      </c>
      <c r="C49" s="166">
        <v>1.6379120586497873</v>
      </c>
      <c r="D49" s="167">
        <v>11194</v>
      </c>
      <c r="E49" s="168">
        <v>0</v>
      </c>
      <c r="G49" s="156" t="s">
        <v>79</v>
      </c>
      <c r="H49" s="169">
        <v>-2.3140640640047703E-2</v>
      </c>
      <c r="I49" s="150"/>
      <c r="J49" s="132"/>
      <c r="K49" s="132"/>
    </row>
    <row r="50" spans="1:11" x14ac:dyDescent="0.2">
      <c r="A50" s="156" t="s">
        <v>80</v>
      </c>
      <c r="B50" s="165">
        <v>0.51161336430230475</v>
      </c>
      <c r="C50" s="166">
        <v>0.49988744043860023</v>
      </c>
      <c r="D50" s="167">
        <v>11194</v>
      </c>
      <c r="E50" s="168">
        <v>0</v>
      </c>
      <c r="G50" s="156" t="s">
        <v>80</v>
      </c>
      <c r="H50" s="169">
        <v>3.2707574818334584E-2</v>
      </c>
      <c r="I50" s="150"/>
      <c r="J50" s="132">
        <f t="shared" si="2"/>
        <v>3.1955078553967224E-2</v>
      </c>
      <c r="K50" s="132">
        <f t="shared" si="3"/>
        <v>-3.3474800599701898E-2</v>
      </c>
    </row>
    <row r="51" spans="1:11" x14ac:dyDescent="0.2">
      <c r="A51" s="156" t="s">
        <v>81</v>
      </c>
      <c r="B51" s="165">
        <v>5.3778810076826875E-2</v>
      </c>
      <c r="C51" s="166">
        <v>0.22559077098995628</v>
      </c>
      <c r="D51" s="167">
        <v>11194</v>
      </c>
      <c r="E51" s="168">
        <v>0</v>
      </c>
      <c r="G51" s="156" t="s">
        <v>81</v>
      </c>
      <c r="H51" s="169">
        <v>8.6071581478812352E-3</v>
      </c>
      <c r="I51" s="150"/>
      <c r="J51" s="132">
        <f t="shared" si="2"/>
        <v>3.6101988520211736E-2</v>
      </c>
      <c r="K51" s="132">
        <f t="shared" si="3"/>
        <v>-2.0518690605331826E-3</v>
      </c>
    </row>
    <row r="52" spans="1:11" x14ac:dyDescent="0.2">
      <c r="A52" s="156" t="s">
        <v>82</v>
      </c>
      <c r="B52" s="165">
        <v>4.2701447203859211E-2</v>
      </c>
      <c r="C52" s="166">
        <v>0.20219219994241056</v>
      </c>
      <c r="D52" s="167">
        <v>11194</v>
      </c>
      <c r="E52" s="168">
        <v>0</v>
      </c>
      <c r="G52" s="156" t="s">
        <v>82</v>
      </c>
      <c r="H52" s="169">
        <v>-6.0004960823493037E-3</v>
      </c>
      <c r="I52" s="150"/>
      <c r="J52" s="132">
        <f t="shared" si="2"/>
        <v>-2.8409929845602415E-2</v>
      </c>
      <c r="K52" s="132">
        <f t="shared" si="3"/>
        <v>1.2672589087530752E-3</v>
      </c>
    </row>
    <row r="53" spans="1:11" x14ac:dyDescent="0.2">
      <c r="A53" s="156" t="s">
        <v>83</v>
      </c>
      <c r="B53" s="170">
        <v>3.8413435769162049E-2</v>
      </c>
      <c r="C53" s="171">
        <v>0.19220079033626294</v>
      </c>
      <c r="D53" s="167">
        <v>11194</v>
      </c>
      <c r="E53" s="168">
        <v>0</v>
      </c>
      <c r="G53" s="156" t="s">
        <v>83</v>
      </c>
      <c r="H53" s="169">
        <v>6.7008076209990278E-3</v>
      </c>
      <c r="I53" s="150"/>
      <c r="J53" s="132">
        <f t="shared" ref="J53" si="4">((1-B53)/C53)*H53</f>
        <v>3.3524350064197309E-2</v>
      </c>
      <c r="K53" s="132">
        <f t="shared" ref="K53" si="5">((0-B53)/C53)*H53</f>
        <v>-1.3392298892237868E-3</v>
      </c>
    </row>
    <row r="54" spans="1:11" x14ac:dyDescent="0.2">
      <c r="A54" s="156" t="s">
        <v>84</v>
      </c>
      <c r="B54" s="170">
        <v>3.3589422905127744E-2</v>
      </c>
      <c r="C54" s="171">
        <v>0.180177894608855</v>
      </c>
      <c r="D54" s="167">
        <v>11194</v>
      </c>
      <c r="E54" s="168">
        <v>0</v>
      </c>
      <c r="G54" s="156" t="s">
        <v>84</v>
      </c>
      <c r="H54" s="169">
        <v>3.8045962463499654E-4</v>
      </c>
      <c r="I54" s="150"/>
      <c r="J54" s="132">
        <f t="shared" si="2"/>
        <v>2.0406510254934208E-3</v>
      </c>
      <c r="K54" s="132">
        <f t="shared" si="3"/>
        <v>-7.0926676426837331E-5</v>
      </c>
    </row>
    <row r="55" spans="1:11" x14ac:dyDescent="0.2">
      <c r="A55" s="156" t="s">
        <v>85</v>
      </c>
      <c r="B55" s="170">
        <v>0.10862962301232804</v>
      </c>
      <c r="C55" s="171">
        <v>0.31118785145006989</v>
      </c>
      <c r="D55" s="167">
        <v>11194</v>
      </c>
      <c r="E55" s="168">
        <v>0</v>
      </c>
      <c r="G55" s="156" t="s">
        <v>85</v>
      </c>
      <c r="H55" s="169">
        <v>-3.1498652623036701E-2</v>
      </c>
      <c r="I55" s="150"/>
      <c r="J55" s="132">
        <f t="shared" si="2"/>
        <v>-9.022513485782685E-2</v>
      </c>
      <c r="K55" s="132">
        <f t="shared" si="3"/>
        <v>1.0995566645331476E-2</v>
      </c>
    </row>
    <row r="56" spans="1:11" x14ac:dyDescent="0.2">
      <c r="A56" s="156" t="s">
        <v>86</v>
      </c>
      <c r="B56" s="170">
        <v>0.12998034661425764</v>
      </c>
      <c r="C56" s="171">
        <v>0.33629683218629675</v>
      </c>
      <c r="D56" s="167">
        <v>11194</v>
      </c>
      <c r="E56" s="168">
        <v>0</v>
      </c>
      <c r="G56" s="156" t="s">
        <v>86</v>
      </c>
      <c r="H56" s="169">
        <v>-2.9183413638452373E-2</v>
      </c>
      <c r="I56" s="150"/>
      <c r="J56" s="132">
        <f t="shared" si="2"/>
        <v>-7.5499204834239483E-2</v>
      </c>
      <c r="K56" s="132">
        <f t="shared" si="3"/>
        <v>1.1279530037356858E-2</v>
      </c>
    </row>
    <row r="57" spans="1:11" x14ac:dyDescent="0.2">
      <c r="A57" s="156" t="s">
        <v>87</v>
      </c>
      <c r="B57" s="170">
        <v>1.2506700017866715E-3</v>
      </c>
      <c r="C57" s="171">
        <v>3.5344270021990518E-2</v>
      </c>
      <c r="D57" s="167">
        <v>11194</v>
      </c>
      <c r="E57" s="168">
        <v>0</v>
      </c>
      <c r="G57" s="156" t="s">
        <v>87</v>
      </c>
      <c r="H57" s="169">
        <v>-3.2818286156340753E-4</v>
      </c>
      <c r="I57" s="150"/>
      <c r="J57" s="132">
        <f t="shared" si="2"/>
        <v>-9.2737072487114897E-3</v>
      </c>
      <c r="K57" s="132">
        <f t="shared" si="3"/>
        <v>1.1612871331123511E-5</v>
      </c>
    </row>
    <row r="58" spans="1:11" x14ac:dyDescent="0.2">
      <c r="A58" s="156" t="s">
        <v>88</v>
      </c>
      <c r="B58" s="170">
        <v>9.2906914418438447E-3</v>
      </c>
      <c r="C58" s="171">
        <v>9.5943716977641522E-2</v>
      </c>
      <c r="D58" s="167">
        <v>11194</v>
      </c>
      <c r="E58" s="168">
        <v>0</v>
      </c>
      <c r="G58" s="156" t="s">
        <v>88</v>
      </c>
      <c r="H58" s="169">
        <v>2.4571459683340617E-2</v>
      </c>
      <c r="I58" s="150"/>
      <c r="J58" s="132">
        <f t="shared" si="2"/>
        <v>0.25372348080718893</v>
      </c>
      <c r="K58" s="132">
        <f t="shared" si="3"/>
        <v>-2.379372588273007E-3</v>
      </c>
    </row>
    <row r="59" spans="1:11" x14ac:dyDescent="0.2">
      <c r="A59" s="156" t="s">
        <v>88</v>
      </c>
      <c r="B59" s="170">
        <v>3.0373414329104877E-3</v>
      </c>
      <c r="C59" s="171">
        <v>5.5030777993000289E-2</v>
      </c>
      <c r="D59" s="167">
        <v>11194</v>
      </c>
      <c r="E59" s="168">
        <v>0</v>
      </c>
      <c r="G59" s="156" t="s">
        <v>88</v>
      </c>
      <c r="H59" s="169">
        <v>7.6840436164103288E-3</v>
      </c>
      <c r="I59" s="150"/>
      <c r="J59" s="132">
        <f t="shared" si="2"/>
        <v>0.13920763673986813</v>
      </c>
      <c r="K59" s="132">
        <f t="shared" si="3"/>
        <v>-4.2410928755873809E-4</v>
      </c>
    </row>
    <row r="60" spans="1:11" x14ac:dyDescent="0.2">
      <c r="A60" s="156" t="s">
        <v>89</v>
      </c>
      <c r="B60" s="170">
        <v>6.7714847239592632E-2</v>
      </c>
      <c r="C60" s="171">
        <v>0.25126716218924933</v>
      </c>
      <c r="D60" s="167">
        <v>11194</v>
      </c>
      <c r="E60" s="168">
        <v>0</v>
      </c>
      <c r="G60" s="156" t="s">
        <v>89</v>
      </c>
      <c r="H60" s="169">
        <v>-6.3177687635714245E-3</v>
      </c>
      <c r="I60" s="150"/>
      <c r="J60" s="132">
        <f t="shared" si="2"/>
        <v>-2.3441033701072787E-2</v>
      </c>
      <c r="K60" s="132">
        <f t="shared" si="3"/>
        <v>1.7025971201047499E-3</v>
      </c>
    </row>
    <row r="61" spans="1:11" x14ac:dyDescent="0.2">
      <c r="A61" s="156" t="s">
        <v>90</v>
      </c>
      <c r="B61" s="170">
        <v>9.7284259424691794E-2</v>
      </c>
      <c r="C61" s="171">
        <v>0.29635768637059029</v>
      </c>
      <c r="D61" s="167">
        <v>11194</v>
      </c>
      <c r="E61" s="168">
        <v>0</v>
      </c>
      <c r="G61" s="156" t="s">
        <v>90</v>
      </c>
      <c r="H61" s="169">
        <v>5.0130998764742543E-2</v>
      </c>
      <c r="I61" s="150"/>
      <c r="J61" s="132">
        <f t="shared" si="2"/>
        <v>0.15270075235742328</v>
      </c>
      <c r="K61" s="132">
        <f t="shared" si="3"/>
        <v>-1.6456320565782678E-2</v>
      </c>
    </row>
    <row r="62" spans="1:11" x14ac:dyDescent="0.2">
      <c r="A62" s="156" t="s">
        <v>91</v>
      </c>
      <c r="B62" s="170">
        <v>6.7000178667143114E-3</v>
      </c>
      <c r="C62" s="171">
        <v>8.1582609707805037E-2</v>
      </c>
      <c r="D62" s="167">
        <v>11194</v>
      </c>
      <c r="E62" s="168">
        <v>0</v>
      </c>
      <c r="G62" s="156" t="s">
        <v>91</v>
      </c>
      <c r="H62" s="169">
        <v>1.331308038279937E-2</v>
      </c>
      <c r="I62" s="150"/>
      <c r="J62" s="132">
        <f t="shared" si="2"/>
        <v>0.16209192809271555</v>
      </c>
      <c r="K62" s="132">
        <f t="shared" si="3"/>
        <v>-1.0933442402152771E-3</v>
      </c>
    </row>
    <row r="63" spans="1:11" x14ac:dyDescent="0.2">
      <c r="A63" s="156" t="s">
        <v>92</v>
      </c>
      <c r="B63" s="170">
        <v>0.11586564230837949</v>
      </c>
      <c r="C63" s="171">
        <v>0.32007803339273116</v>
      </c>
      <c r="D63" s="167">
        <v>11194</v>
      </c>
      <c r="E63" s="168">
        <v>0</v>
      </c>
      <c r="G63" s="156" t="s">
        <v>92</v>
      </c>
      <c r="H63" s="169">
        <v>-1.1323992713224095E-3</v>
      </c>
      <c r="I63" s="150"/>
      <c r="J63" s="132">
        <f t="shared" si="0"/>
        <v>-3.1279656769593058E-3</v>
      </c>
      <c r="K63" s="132">
        <f t="shared" si="1"/>
        <v>4.099193172694978E-4</v>
      </c>
    </row>
    <row r="64" spans="1:11" x14ac:dyDescent="0.2">
      <c r="A64" s="156" t="s">
        <v>93</v>
      </c>
      <c r="B64" s="170">
        <v>1.6169376451670537E-2</v>
      </c>
      <c r="C64" s="171">
        <v>0.12613226770259076</v>
      </c>
      <c r="D64" s="167">
        <v>11194</v>
      </c>
      <c r="E64" s="168">
        <v>0</v>
      </c>
      <c r="G64" s="156" t="s">
        <v>93</v>
      </c>
      <c r="H64" s="169">
        <v>1.7918014595805196E-2</v>
      </c>
      <c r="I64" s="150"/>
      <c r="J64" s="132">
        <f t="shared" si="0"/>
        <v>0.13976036262271221</v>
      </c>
      <c r="K64" s="132">
        <f t="shared" si="1"/>
        <v>-2.2969786284128672E-3</v>
      </c>
    </row>
    <row r="65" spans="1:11" x14ac:dyDescent="0.2">
      <c r="A65" s="156" t="s">
        <v>94</v>
      </c>
      <c r="B65" s="170">
        <v>0.41951045202787207</v>
      </c>
      <c r="C65" s="171">
        <v>0.49350095162032542</v>
      </c>
      <c r="D65" s="167">
        <v>11194</v>
      </c>
      <c r="E65" s="168">
        <v>0</v>
      </c>
      <c r="G65" s="156" t="s">
        <v>94</v>
      </c>
      <c r="H65" s="169">
        <v>-2.0770689574561864E-3</v>
      </c>
      <c r="I65" s="150"/>
      <c r="J65" s="132">
        <f t="shared" si="0"/>
        <v>-2.4431904665267964E-3</v>
      </c>
      <c r="K65" s="132">
        <f t="shared" si="1"/>
        <v>1.7656544214850467E-3</v>
      </c>
    </row>
    <row r="66" spans="1:11" x14ac:dyDescent="0.2">
      <c r="A66" s="156" t="s">
        <v>95</v>
      </c>
      <c r="B66" s="170">
        <v>6.7000178667143114E-3</v>
      </c>
      <c r="C66" s="171">
        <v>8.1582609707805148E-2</v>
      </c>
      <c r="D66" s="167">
        <v>11194</v>
      </c>
      <c r="E66" s="168">
        <v>0</v>
      </c>
      <c r="G66" s="156" t="s">
        <v>95</v>
      </c>
      <c r="H66" s="169">
        <v>1.0704087580033052E-3</v>
      </c>
      <c r="I66" s="150"/>
      <c r="J66" s="132">
        <f t="shared" si="0"/>
        <v>1.303264266745164E-2</v>
      </c>
      <c r="K66" s="132">
        <f t="shared" si="1"/>
        <v>-8.790792337969898E-5</v>
      </c>
    </row>
    <row r="67" spans="1:11" x14ac:dyDescent="0.2">
      <c r="A67" s="156" t="s">
        <v>96</v>
      </c>
      <c r="B67" s="170">
        <v>0.32490619974986601</v>
      </c>
      <c r="C67" s="171">
        <v>0.46836071300144827</v>
      </c>
      <c r="D67" s="167">
        <v>11194</v>
      </c>
      <c r="E67" s="168">
        <v>0</v>
      </c>
      <c r="G67" s="156" t="s">
        <v>96</v>
      </c>
      <c r="H67" s="169">
        <v>-3.6816773549500734E-2</v>
      </c>
      <c r="I67" s="150"/>
      <c r="J67" s="132">
        <f t="shared" si="0"/>
        <v>-5.3067592730400952E-2</v>
      </c>
      <c r="K67" s="132">
        <f t="shared" si="1"/>
        <v>2.5540139573966954E-2</v>
      </c>
    </row>
    <row r="68" spans="1:11" x14ac:dyDescent="0.2">
      <c r="A68" s="156" t="s">
        <v>97</v>
      </c>
      <c r="B68" s="170">
        <v>1.2685367160979096E-2</v>
      </c>
      <c r="C68" s="171">
        <v>0.11191768213583352</v>
      </c>
      <c r="D68" s="167">
        <v>11194</v>
      </c>
      <c r="E68" s="168">
        <v>0</v>
      </c>
      <c r="G68" s="156" t="s">
        <v>97</v>
      </c>
      <c r="H68" s="169">
        <v>2.9885950292995525E-3</v>
      </c>
      <c r="I68" s="150"/>
      <c r="J68" s="132">
        <f t="shared" si="0"/>
        <v>2.6364766922854888E-2</v>
      </c>
      <c r="K68" s="132">
        <f t="shared" si="1"/>
        <v>-3.387438384948782E-4</v>
      </c>
    </row>
    <row r="69" spans="1:11" x14ac:dyDescent="0.2">
      <c r="A69" s="156" t="s">
        <v>98</v>
      </c>
      <c r="B69" s="170">
        <v>5.9228157941754511E-2</v>
      </c>
      <c r="C69" s="171">
        <v>0.23606177449191637</v>
      </c>
      <c r="D69" s="167">
        <v>11194</v>
      </c>
      <c r="E69" s="168">
        <v>0</v>
      </c>
      <c r="G69" s="156" t="s">
        <v>98</v>
      </c>
      <c r="H69" s="169">
        <v>2.4193718987193202E-2</v>
      </c>
      <c r="I69" s="150"/>
      <c r="J69" s="132">
        <f t="shared" si="0"/>
        <v>9.6418700684640965E-2</v>
      </c>
      <c r="K69" s="132">
        <f t="shared" si="1"/>
        <v>-6.0702306100006605E-3</v>
      </c>
    </row>
    <row r="70" spans="1:11" x14ac:dyDescent="0.2">
      <c r="A70" s="156" t="s">
        <v>145</v>
      </c>
      <c r="B70" s="170">
        <v>9.9160264427371799E-3</v>
      </c>
      <c r="C70" s="171">
        <v>9.9088727869445323E-2</v>
      </c>
      <c r="D70" s="167">
        <v>11194</v>
      </c>
      <c r="E70" s="168">
        <v>0</v>
      </c>
      <c r="G70" s="156" t="s">
        <v>145</v>
      </c>
      <c r="H70" s="169">
        <v>2.0328051522197441E-2</v>
      </c>
      <c r="I70" s="150"/>
      <c r="J70" s="132">
        <f t="shared" si="0"/>
        <v>0.20311571718118854</v>
      </c>
      <c r="K70" s="132">
        <f t="shared" si="1"/>
        <v>-2.0342727246333956E-3</v>
      </c>
    </row>
    <row r="71" spans="1:11" x14ac:dyDescent="0.2">
      <c r="A71" s="156" t="s">
        <v>146</v>
      </c>
      <c r="B71" s="170">
        <v>5.0920135787028767E-3</v>
      </c>
      <c r="C71" s="171">
        <v>7.1179614977290875E-2</v>
      </c>
      <c r="D71" s="167">
        <v>11194</v>
      </c>
      <c r="E71" s="168">
        <v>0</v>
      </c>
      <c r="G71" s="156" t="s">
        <v>146</v>
      </c>
      <c r="H71" s="169">
        <v>1.3646016854161159E-2</v>
      </c>
      <c r="I71" s="150"/>
      <c r="J71" s="132">
        <f t="shared" si="0"/>
        <v>0.19073622631108661</v>
      </c>
      <c r="K71" s="132">
        <f t="shared" si="1"/>
        <v>-9.7620228964101074E-4</v>
      </c>
    </row>
    <row r="72" spans="1:11" x14ac:dyDescent="0.2">
      <c r="A72" s="156" t="s">
        <v>147</v>
      </c>
      <c r="B72" s="170">
        <v>6.5213507236019297E-3</v>
      </c>
      <c r="C72" s="171">
        <v>8.0494729867380127E-2</v>
      </c>
      <c r="D72" s="167">
        <v>11194</v>
      </c>
      <c r="E72" s="168">
        <v>0</v>
      </c>
      <c r="G72" s="156" t="s">
        <v>147</v>
      </c>
      <c r="H72" s="169">
        <v>6.6589075051364261E-3</v>
      </c>
      <c r="I72" s="150"/>
      <c r="J72" s="132">
        <f t="shared" ref="J72:J116" si="6">((1-B72)/C72)*H72</f>
        <v>8.2185286474764363E-2</v>
      </c>
      <c r="K72" s="132">
        <f t="shared" ref="K72:K116" si="7">((0-B72)/C72)*H72</f>
        <v>-5.3947719743348602E-4</v>
      </c>
    </row>
    <row r="73" spans="1:11" x14ac:dyDescent="0.2">
      <c r="A73" s="156" t="s">
        <v>148</v>
      </c>
      <c r="B73" s="170">
        <v>2.0546721457923886E-3</v>
      </c>
      <c r="C73" s="171">
        <v>4.5283922738587654E-2</v>
      </c>
      <c r="D73" s="167">
        <v>11194</v>
      </c>
      <c r="E73" s="168">
        <v>0</v>
      </c>
      <c r="G73" s="156" t="s">
        <v>148</v>
      </c>
      <c r="H73" s="169">
        <v>8.2074353544596534E-3</v>
      </c>
      <c r="I73" s="150"/>
      <c r="J73" s="132">
        <f t="shared" si="6"/>
        <v>0.18087151620963804</v>
      </c>
      <c r="K73" s="132">
        <f t="shared" si="7"/>
        <v>-3.723968196957904E-4</v>
      </c>
    </row>
    <row r="74" spans="1:11" x14ac:dyDescent="0.2">
      <c r="A74" s="156" t="s">
        <v>149</v>
      </c>
      <c r="B74" s="170">
        <v>3.5554761479363942E-2</v>
      </c>
      <c r="C74" s="171">
        <v>0.18518553937276669</v>
      </c>
      <c r="D74" s="167">
        <v>11194</v>
      </c>
      <c r="E74" s="168">
        <v>0</v>
      </c>
      <c r="G74" s="156" t="s">
        <v>149</v>
      </c>
      <c r="H74" s="169">
        <v>9.8145361022671171E-3</v>
      </c>
      <c r="I74" s="150"/>
      <c r="J74" s="132">
        <f t="shared" si="6"/>
        <v>5.1114048344059894E-2</v>
      </c>
      <c r="K74" s="132">
        <f t="shared" si="7"/>
        <v>-1.8843452427691585E-3</v>
      </c>
    </row>
    <row r="75" spans="1:11" x14ac:dyDescent="0.2">
      <c r="A75" s="156" t="s">
        <v>99</v>
      </c>
      <c r="B75" s="170">
        <v>0.71922458459889227</v>
      </c>
      <c r="C75" s="171">
        <v>0.44939806763331708</v>
      </c>
      <c r="D75" s="167">
        <v>11194</v>
      </c>
      <c r="E75" s="168">
        <v>0</v>
      </c>
      <c r="G75" s="156" t="s">
        <v>99</v>
      </c>
      <c r="H75" s="169">
        <v>-6.7444142098066789E-2</v>
      </c>
      <c r="I75" s="150"/>
      <c r="J75" s="132">
        <f t="shared" si="6"/>
        <v>-4.2137824743401567E-2</v>
      </c>
      <c r="K75" s="132">
        <f t="shared" si="7"/>
        <v>0.10793879319412218</v>
      </c>
    </row>
    <row r="76" spans="1:11" x14ac:dyDescent="0.2">
      <c r="A76" s="156" t="s">
        <v>100</v>
      </c>
      <c r="B76" s="170">
        <v>9.3174915133107022E-2</v>
      </c>
      <c r="C76" s="171">
        <v>0.29069038355294885</v>
      </c>
      <c r="D76" s="167">
        <v>11194</v>
      </c>
      <c r="E76" s="168">
        <v>0</v>
      </c>
      <c r="G76" s="156" t="s">
        <v>100</v>
      </c>
      <c r="H76" s="169">
        <v>1.2474584670977291E-2</v>
      </c>
      <c r="I76" s="150"/>
      <c r="J76" s="132">
        <f t="shared" si="6"/>
        <v>3.8915172097111053E-2</v>
      </c>
      <c r="K76" s="132">
        <f t="shared" si="7"/>
        <v>-3.9984754701297238E-3</v>
      </c>
    </row>
    <row r="77" spans="1:11" x14ac:dyDescent="0.2">
      <c r="A77" s="156" t="s">
        <v>101</v>
      </c>
      <c r="B77" s="170">
        <v>1.1613364302304806E-3</v>
      </c>
      <c r="C77" s="171">
        <v>3.4060113960923413E-2</v>
      </c>
      <c r="D77" s="167">
        <v>11194</v>
      </c>
      <c r="E77" s="168">
        <v>0</v>
      </c>
      <c r="G77" s="156" t="s">
        <v>101</v>
      </c>
      <c r="H77" s="169">
        <v>2.0158415082444053E-3</v>
      </c>
      <c r="I77" s="150"/>
      <c r="J77" s="132">
        <f t="shared" si="6"/>
        <v>5.9116080479747216E-2</v>
      </c>
      <c r="K77" s="132">
        <f t="shared" si="7"/>
        <v>-6.8733480568528203E-5</v>
      </c>
    </row>
    <row r="78" spans="1:11" x14ac:dyDescent="0.2">
      <c r="A78" s="156" t="s">
        <v>102</v>
      </c>
      <c r="B78" s="170">
        <v>8.9333571556190821E-4</v>
      </c>
      <c r="C78" s="171">
        <v>2.9876703425282054E-2</v>
      </c>
      <c r="D78" s="167">
        <v>11194</v>
      </c>
      <c r="E78" s="168">
        <v>0</v>
      </c>
      <c r="G78" s="156" t="s">
        <v>102</v>
      </c>
      <c r="H78" s="169">
        <v>1.2453873648540831E-2</v>
      </c>
      <c r="I78" s="150"/>
      <c r="J78" s="132">
        <f t="shared" si="6"/>
        <v>0.41646991574995118</v>
      </c>
      <c r="K78" s="132">
        <f t="shared" si="7"/>
        <v>-3.7238011064909797E-4</v>
      </c>
    </row>
    <row r="79" spans="1:11" x14ac:dyDescent="0.2">
      <c r="A79" s="156" t="s">
        <v>103</v>
      </c>
      <c r="B79" s="170">
        <v>1.429337144899053E-3</v>
      </c>
      <c r="C79" s="171">
        <v>3.7781234189740158E-2</v>
      </c>
      <c r="D79" s="167">
        <v>11194</v>
      </c>
      <c r="E79" s="168">
        <v>0</v>
      </c>
      <c r="G79" s="156" t="s">
        <v>103</v>
      </c>
      <c r="H79" s="169">
        <v>1.4485264941065558E-2</v>
      </c>
      <c r="I79" s="150"/>
      <c r="J79" s="132">
        <f t="shared" si="6"/>
        <v>0.38285039978285235</v>
      </c>
      <c r="K79" s="132">
        <f t="shared" si="7"/>
        <v>-5.4800558208316667E-4</v>
      </c>
    </row>
    <row r="80" spans="1:11" x14ac:dyDescent="0.2">
      <c r="A80" s="156" t="s">
        <v>104</v>
      </c>
      <c r="B80" s="170">
        <v>0.15954975879935679</v>
      </c>
      <c r="C80" s="171">
        <v>0.36620433285234916</v>
      </c>
      <c r="D80" s="167">
        <v>11194</v>
      </c>
      <c r="E80" s="168">
        <v>0</v>
      </c>
      <c r="G80" s="156" t="s">
        <v>104</v>
      </c>
      <c r="H80" s="169">
        <v>8.0755123853360089E-2</v>
      </c>
      <c r="I80" s="150"/>
      <c r="J80" s="132">
        <f t="shared" si="6"/>
        <v>0.1853355005171641</v>
      </c>
      <c r="K80" s="132">
        <f t="shared" si="7"/>
        <v>-3.5183801437463344E-2</v>
      </c>
    </row>
    <row r="81" spans="1:11" x14ac:dyDescent="0.2">
      <c r="A81" s="156" t="s">
        <v>105</v>
      </c>
      <c r="B81" s="170">
        <v>2.4566732177952473E-2</v>
      </c>
      <c r="C81" s="171">
        <v>0.15480745704987028</v>
      </c>
      <c r="D81" s="167">
        <v>11194</v>
      </c>
      <c r="E81" s="168">
        <v>0</v>
      </c>
      <c r="G81" s="156" t="s">
        <v>105</v>
      </c>
      <c r="H81" s="169">
        <v>-2.5049585256875881E-2</v>
      </c>
      <c r="I81" s="150"/>
      <c r="J81" s="132">
        <f t="shared" si="6"/>
        <v>-0.15783605822573582</v>
      </c>
      <c r="K81" s="132">
        <f t="shared" si="7"/>
        <v>3.9751731854636273E-3</v>
      </c>
    </row>
    <row r="82" spans="1:11" x14ac:dyDescent="0.2">
      <c r="A82" s="156" t="s">
        <v>106</v>
      </c>
      <c r="B82" s="170">
        <v>0.12962301232803289</v>
      </c>
      <c r="C82" s="171">
        <v>0.33590321016070634</v>
      </c>
      <c r="D82" s="167">
        <v>11194</v>
      </c>
      <c r="E82" s="168">
        <v>0</v>
      </c>
      <c r="G82" s="156" t="s">
        <v>106</v>
      </c>
      <c r="H82" s="169">
        <v>2.5044662876180668E-3</v>
      </c>
      <c r="I82" s="150"/>
      <c r="J82" s="132">
        <f t="shared" si="6"/>
        <v>6.4894581451011152E-3</v>
      </c>
      <c r="K82" s="132">
        <f t="shared" si="7"/>
        <v>-9.664583566192876E-4</v>
      </c>
    </row>
    <row r="83" spans="1:11" x14ac:dyDescent="0.2">
      <c r="A83" s="156" t="s">
        <v>107</v>
      </c>
      <c r="B83" s="170">
        <v>5.8066821511524027E-3</v>
      </c>
      <c r="C83" s="171">
        <v>7.5983421607405247E-2</v>
      </c>
      <c r="D83" s="167">
        <v>11194</v>
      </c>
      <c r="E83" s="168">
        <v>0</v>
      </c>
      <c r="G83" s="156" t="s">
        <v>107</v>
      </c>
      <c r="H83" s="169">
        <v>3.7493889079183995E-3</v>
      </c>
      <c r="I83" s="150"/>
      <c r="J83" s="132">
        <f t="shared" si="6"/>
        <v>4.9058298763236696E-2</v>
      </c>
      <c r="K83" s="132">
        <f t="shared" si="7"/>
        <v>-2.8652973489175888E-4</v>
      </c>
    </row>
    <row r="84" spans="1:11" x14ac:dyDescent="0.2">
      <c r="A84" s="156" t="s">
        <v>108</v>
      </c>
      <c r="B84" s="170">
        <v>3.2964087904234413E-2</v>
      </c>
      <c r="C84" s="171">
        <v>0.17855056649130538</v>
      </c>
      <c r="D84" s="167">
        <v>11194</v>
      </c>
      <c r="E84" s="168">
        <v>0</v>
      </c>
      <c r="G84" s="156" t="s">
        <v>108</v>
      </c>
      <c r="H84" s="169">
        <v>-2.1513624196614661E-2</v>
      </c>
      <c r="I84" s="150"/>
      <c r="J84" s="132">
        <f t="shared" si="6"/>
        <v>-0.11651851689012632</v>
      </c>
      <c r="K84" s="132">
        <f t="shared" si="7"/>
        <v>3.9718552177789024E-3</v>
      </c>
    </row>
    <row r="85" spans="1:11" x14ac:dyDescent="0.2">
      <c r="A85" s="156" t="s">
        <v>109</v>
      </c>
      <c r="B85" s="170">
        <v>0.70180453814543509</v>
      </c>
      <c r="C85" s="171">
        <v>0.45748620233943932</v>
      </c>
      <c r="D85" s="167">
        <v>11194</v>
      </c>
      <c r="E85" s="168">
        <v>0</v>
      </c>
      <c r="G85" s="156" t="s">
        <v>109</v>
      </c>
      <c r="H85" s="169">
        <v>-2.27627579673194E-2</v>
      </c>
      <c r="I85" s="150"/>
      <c r="J85" s="132">
        <f t="shared" si="6"/>
        <v>-1.4837061949492858E-2</v>
      </c>
      <c r="K85" s="132">
        <f t="shared" si="7"/>
        <v>3.4919100861358875E-2</v>
      </c>
    </row>
    <row r="86" spans="1:11" x14ac:dyDescent="0.2">
      <c r="A86" s="156" t="s">
        <v>110</v>
      </c>
      <c r="B86" s="170">
        <v>2.1082722887261034E-2</v>
      </c>
      <c r="C86" s="171">
        <v>0.1436665776563153</v>
      </c>
      <c r="D86" s="167">
        <v>11194</v>
      </c>
      <c r="E86" s="168">
        <v>0</v>
      </c>
      <c r="G86" s="156" t="s">
        <v>110</v>
      </c>
      <c r="H86" s="169">
        <v>7.9474146688471147E-3</v>
      </c>
      <c r="I86" s="150"/>
      <c r="J86" s="132">
        <f t="shared" si="6"/>
        <v>5.4152201956985023E-2</v>
      </c>
      <c r="K86" s="132">
        <f t="shared" si="7"/>
        <v>-1.1662638859142604E-3</v>
      </c>
    </row>
    <row r="87" spans="1:11" x14ac:dyDescent="0.2">
      <c r="A87" s="156" t="s">
        <v>111</v>
      </c>
      <c r="B87" s="170">
        <v>1.6794711452563872E-2</v>
      </c>
      <c r="C87" s="171">
        <v>0.12850729312183615</v>
      </c>
      <c r="D87" s="167">
        <v>11194</v>
      </c>
      <c r="E87" s="168">
        <v>0</v>
      </c>
      <c r="G87" s="156" t="s">
        <v>111</v>
      </c>
      <c r="H87" s="169">
        <v>-1.4192865806050434E-2</v>
      </c>
      <c r="I87" s="150"/>
      <c r="J87" s="132">
        <f t="shared" si="6"/>
        <v>-0.10858917327690321</v>
      </c>
      <c r="K87" s="132">
        <f t="shared" si="7"/>
        <v>1.8548759382207706E-3</v>
      </c>
    </row>
    <row r="88" spans="1:11" x14ac:dyDescent="0.2">
      <c r="A88" s="156" t="s">
        <v>112</v>
      </c>
      <c r="B88" s="170">
        <v>3.5733428622476324E-4</v>
      </c>
      <c r="C88" s="171">
        <v>1.890075426602892E-2</v>
      </c>
      <c r="D88" s="167">
        <v>11194</v>
      </c>
      <c r="E88" s="168">
        <v>0</v>
      </c>
      <c r="G88" s="156" t="s">
        <v>112</v>
      </c>
      <c r="H88" s="169">
        <v>2.5734718178561911E-3</v>
      </c>
      <c r="I88" s="150"/>
      <c r="J88" s="132">
        <f t="shared" si="6"/>
        <v>0.13610844265431188</v>
      </c>
      <c r="K88" s="132">
        <f t="shared" si="7"/>
        <v>-4.8653598804043571E-5</v>
      </c>
    </row>
    <row r="89" spans="1:11" x14ac:dyDescent="0.2">
      <c r="A89" s="156" t="s">
        <v>113</v>
      </c>
      <c r="B89" s="170">
        <v>6.5302840807575493E-2</v>
      </c>
      <c r="C89" s="171">
        <v>0.24707050219251994</v>
      </c>
      <c r="D89" s="167">
        <v>11194</v>
      </c>
      <c r="E89" s="168">
        <v>0</v>
      </c>
      <c r="G89" s="156" t="s">
        <v>113</v>
      </c>
      <c r="H89" s="169">
        <v>6.1729045778511168E-2</v>
      </c>
      <c r="I89" s="150"/>
      <c r="J89" s="132">
        <f t="shared" si="6"/>
        <v>0.2335283379311491</v>
      </c>
      <c r="K89" s="132">
        <f t="shared" si="7"/>
        <v>-1.6315513239765846E-2</v>
      </c>
    </row>
    <row r="90" spans="1:11" x14ac:dyDescent="0.2">
      <c r="A90" s="156" t="s">
        <v>114</v>
      </c>
      <c r="B90" s="170">
        <v>2.412006432017152E-3</v>
      </c>
      <c r="C90" s="171">
        <v>4.9055108088963753E-2</v>
      </c>
      <c r="D90" s="167">
        <v>11194</v>
      </c>
      <c r="E90" s="168">
        <v>0</v>
      </c>
      <c r="G90" s="156" t="s">
        <v>114</v>
      </c>
      <c r="H90" s="169">
        <v>-6.3486079154575364E-4</v>
      </c>
      <c r="I90" s="150"/>
      <c r="J90" s="132">
        <f t="shared" si="6"/>
        <v>-1.2910571964993674E-2</v>
      </c>
      <c r="K90" s="132">
        <f t="shared" si="7"/>
        <v>3.1215675029536057E-5</v>
      </c>
    </row>
    <row r="91" spans="1:11" x14ac:dyDescent="0.2">
      <c r="A91" s="156" t="s">
        <v>115</v>
      </c>
      <c r="B91" s="170">
        <v>2.0546721457923886E-3</v>
      </c>
      <c r="C91" s="171">
        <v>4.5283922738587605E-2</v>
      </c>
      <c r="D91" s="167">
        <v>11194</v>
      </c>
      <c r="E91" s="168">
        <v>0</v>
      </c>
      <c r="G91" s="156" t="s">
        <v>115</v>
      </c>
      <c r="H91" s="169">
        <v>9.8386051003224433E-4</v>
      </c>
      <c r="I91" s="150"/>
      <c r="J91" s="132">
        <f t="shared" si="6"/>
        <v>2.1681845120062566E-2</v>
      </c>
      <c r="K91" s="132">
        <f t="shared" si="7"/>
        <v>-4.4640805457115657E-5</v>
      </c>
    </row>
    <row r="92" spans="1:11" x14ac:dyDescent="0.2">
      <c r="A92" s="156" t="s">
        <v>116</v>
      </c>
      <c r="B92" s="170">
        <v>9.8266928711809899E-3</v>
      </c>
      <c r="C92" s="171">
        <v>9.8645822431707275E-2</v>
      </c>
      <c r="D92" s="167">
        <v>11194</v>
      </c>
      <c r="E92" s="168">
        <v>0</v>
      </c>
      <c r="G92" s="156" t="s">
        <v>116</v>
      </c>
      <c r="H92" s="169">
        <v>-1.6661187766545633E-2</v>
      </c>
      <c r="I92" s="150"/>
      <c r="J92" s="132">
        <f t="shared" si="6"/>
        <v>-0.16723935170104079</v>
      </c>
      <c r="K92" s="132">
        <f t="shared" si="7"/>
        <v>1.6597192969248003E-3</v>
      </c>
    </row>
    <row r="93" spans="1:11" x14ac:dyDescent="0.2">
      <c r="A93" s="156" t="s">
        <v>117</v>
      </c>
      <c r="B93" s="170">
        <v>1.1970698588529569E-2</v>
      </c>
      <c r="C93" s="171">
        <v>0.10875871294843159</v>
      </c>
      <c r="D93" s="167">
        <v>11194</v>
      </c>
      <c r="E93" s="168">
        <v>0</v>
      </c>
      <c r="G93" s="156" t="s">
        <v>117</v>
      </c>
      <c r="H93" s="169">
        <v>1.296047823026031E-3</v>
      </c>
      <c r="I93" s="150"/>
      <c r="J93" s="132">
        <f t="shared" si="6"/>
        <v>1.177407483469795E-2</v>
      </c>
      <c r="K93" s="132">
        <f t="shared" si="7"/>
        <v>-1.4265153958856468E-4</v>
      </c>
    </row>
    <row r="94" spans="1:11" x14ac:dyDescent="0.2">
      <c r="A94" s="156" t="s">
        <v>118</v>
      </c>
      <c r="B94" s="170">
        <v>0.16750044666785779</v>
      </c>
      <c r="C94" s="171">
        <v>0.3734387569356063</v>
      </c>
      <c r="D94" s="167">
        <v>11194</v>
      </c>
      <c r="E94" s="168">
        <v>0</v>
      </c>
      <c r="G94" s="156" t="s">
        <v>118</v>
      </c>
      <c r="H94" s="169">
        <v>-5.1150677977927959E-2</v>
      </c>
      <c r="I94" s="150"/>
      <c r="J94" s="132">
        <f t="shared" si="6"/>
        <v>-0.11402918357669027</v>
      </c>
      <c r="K94" s="132">
        <f t="shared" si="7"/>
        <v>2.294288219833612E-2</v>
      </c>
    </row>
    <row r="95" spans="1:11" x14ac:dyDescent="0.2">
      <c r="A95" s="156" t="s">
        <v>119</v>
      </c>
      <c r="B95" s="170">
        <v>1.2060032160085761E-2</v>
      </c>
      <c r="C95" s="171">
        <v>0.10915883955116301</v>
      </c>
      <c r="D95" s="167">
        <v>11194</v>
      </c>
      <c r="E95" s="168">
        <v>0</v>
      </c>
      <c r="G95" s="156" t="s">
        <v>119</v>
      </c>
      <c r="H95" s="169">
        <v>7.7650930057469071E-3</v>
      </c>
      <c r="I95" s="150"/>
      <c r="J95" s="132">
        <f t="shared" si="6"/>
        <v>7.0277824186431706E-2</v>
      </c>
      <c r="K95" s="132">
        <f t="shared" si="7"/>
        <v>-8.5789911069430156E-4</v>
      </c>
    </row>
    <row r="96" spans="1:11" x14ac:dyDescent="0.2">
      <c r="A96" s="156" t="s">
        <v>120</v>
      </c>
      <c r="B96" s="170">
        <v>2.0100053600142935E-2</v>
      </c>
      <c r="C96" s="171">
        <v>0.14034885507313608</v>
      </c>
      <c r="D96" s="167">
        <v>11194</v>
      </c>
      <c r="E96" s="168">
        <v>0</v>
      </c>
      <c r="G96" s="156" t="s">
        <v>120</v>
      </c>
      <c r="H96" s="169">
        <v>1.6231955665024524E-2</v>
      </c>
      <c r="I96" s="150"/>
      <c r="J96" s="132">
        <f t="shared" si="6"/>
        <v>0.1133296917729318</v>
      </c>
      <c r="K96" s="132">
        <f t="shared" si="7"/>
        <v>-2.3246586424386594E-3</v>
      </c>
    </row>
    <row r="97" spans="1:11" x14ac:dyDescent="0.2">
      <c r="A97" s="156" t="s">
        <v>122</v>
      </c>
      <c r="B97" s="170">
        <v>2.1618724316598177E-2</v>
      </c>
      <c r="C97" s="171">
        <v>0.14544155104517603</v>
      </c>
      <c r="D97" s="167">
        <v>11194</v>
      </c>
      <c r="E97" s="168">
        <v>0</v>
      </c>
      <c r="G97" s="156" t="s">
        <v>122</v>
      </c>
      <c r="H97" s="169">
        <v>3.9219587850270639E-2</v>
      </c>
      <c r="I97" s="150"/>
      <c r="J97" s="132">
        <f t="shared" si="6"/>
        <v>0.2638290785334535</v>
      </c>
      <c r="K97" s="132">
        <f t="shared" si="7"/>
        <v>-5.8296783240591437E-3</v>
      </c>
    </row>
    <row r="98" spans="1:11" x14ac:dyDescent="0.2">
      <c r="A98" s="156" t="s">
        <v>123</v>
      </c>
      <c r="B98" s="170">
        <v>2.412006432017152E-3</v>
      </c>
      <c r="C98" s="171">
        <v>4.9055108088963635E-2</v>
      </c>
      <c r="D98" s="167">
        <v>11194</v>
      </c>
      <c r="E98" s="168">
        <v>0</v>
      </c>
      <c r="G98" s="156" t="s">
        <v>123</v>
      </c>
      <c r="H98" s="169">
        <v>4.6909189479026414E-3</v>
      </c>
      <c r="I98" s="150"/>
      <c r="J98" s="132">
        <f t="shared" si="6"/>
        <v>9.5394844768083228E-2</v>
      </c>
      <c r="K98" s="132">
        <f t="shared" si="7"/>
        <v>-2.3064930677337215E-4</v>
      </c>
    </row>
    <row r="99" spans="1:11" x14ac:dyDescent="0.2">
      <c r="A99" s="156" t="s">
        <v>124</v>
      </c>
      <c r="B99" s="170">
        <v>0.22931927818474182</v>
      </c>
      <c r="C99" s="171">
        <v>0.42041376802398145</v>
      </c>
      <c r="D99" s="167">
        <v>11194</v>
      </c>
      <c r="E99" s="168">
        <v>0</v>
      </c>
      <c r="G99" s="156" t="s">
        <v>124</v>
      </c>
      <c r="H99" s="169">
        <v>-1.9442236822172648E-2</v>
      </c>
      <c r="I99" s="150"/>
      <c r="J99" s="132">
        <f t="shared" si="6"/>
        <v>-3.5640500496074375E-2</v>
      </c>
      <c r="K99" s="132">
        <f t="shared" si="7"/>
        <v>1.0604980268160763E-2</v>
      </c>
    </row>
    <row r="100" spans="1:11" x14ac:dyDescent="0.2">
      <c r="A100" s="156" t="s">
        <v>125</v>
      </c>
      <c r="B100" s="170">
        <v>0.53948543862783638</v>
      </c>
      <c r="C100" s="171">
        <v>0.4984607268703849</v>
      </c>
      <c r="D100" s="167">
        <v>11194</v>
      </c>
      <c r="E100" s="168">
        <v>0</v>
      </c>
      <c r="G100" s="156" t="s">
        <v>125</v>
      </c>
      <c r="H100" s="169">
        <v>3.6391259809089416E-2</v>
      </c>
      <c r="I100" s="150"/>
      <c r="J100" s="132">
        <f t="shared" si="6"/>
        <v>3.3620913635430773E-2</v>
      </c>
      <c r="K100" s="132">
        <f t="shared" si="7"/>
        <v>-3.9386362258848985E-2</v>
      </c>
    </row>
    <row r="101" spans="1:11" x14ac:dyDescent="0.2">
      <c r="A101" s="156" t="s">
        <v>126</v>
      </c>
      <c r="B101" s="170">
        <v>7.5040200107200283E-3</v>
      </c>
      <c r="C101" s="171">
        <v>8.6303969111201903E-2</v>
      </c>
      <c r="D101" s="167">
        <v>11194</v>
      </c>
      <c r="E101" s="168">
        <v>0</v>
      </c>
      <c r="G101" s="156" t="s">
        <v>126</v>
      </c>
      <c r="H101" s="169">
        <v>8.7805540472410382E-4</v>
      </c>
      <c r="I101" s="150"/>
      <c r="J101" s="132">
        <f t="shared" si="6"/>
        <v>1.0097640564753823E-2</v>
      </c>
      <c r="K101" s="132">
        <f t="shared" si="7"/>
        <v>-7.6345797249263828E-5</v>
      </c>
    </row>
    <row r="102" spans="1:11" x14ac:dyDescent="0.2">
      <c r="A102" s="156" t="s">
        <v>127</v>
      </c>
      <c r="B102" s="170">
        <v>9.8266928711809908E-4</v>
      </c>
      <c r="C102" s="171">
        <v>3.1333549992277034E-2</v>
      </c>
      <c r="D102" s="167">
        <v>11194</v>
      </c>
      <c r="E102" s="168">
        <v>0</v>
      </c>
      <c r="G102" s="156" t="s">
        <v>127</v>
      </c>
      <c r="H102" s="169">
        <v>6.0646855550903194E-3</v>
      </c>
      <c r="I102" s="150"/>
      <c r="J102" s="132">
        <f t="shared" si="6"/>
        <v>0.19336225791053469</v>
      </c>
      <c r="K102" s="132">
        <f t="shared" si="7"/>
        <v>-1.9019805392255044E-4</v>
      </c>
    </row>
    <row r="103" spans="1:11" x14ac:dyDescent="0.2">
      <c r="A103" s="156" t="s">
        <v>128</v>
      </c>
      <c r="B103" s="170">
        <v>0.12667500446667856</v>
      </c>
      <c r="C103" s="171">
        <v>0.33262340781632199</v>
      </c>
      <c r="D103" s="167">
        <v>11194</v>
      </c>
      <c r="E103" s="168">
        <v>0</v>
      </c>
      <c r="G103" s="156" t="s">
        <v>128</v>
      </c>
      <c r="H103" s="169">
        <v>8.0075360656820888E-2</v>
      </c>
      <c r="I103" s="150"/>
      <c r="J103" s="132">
        <f t="shared" si="6"/>
        <v>0.21024321302896476</v>
      </c>
      <c r="K103" s="132">
        <f t="shared" si="7"/>
        <v>-3.0495588796549917E-2</v>
      </c>
    </row>
    <row r="104" spans="1:11" x14ac:dyDescent="0.2">
      <c r="A104" s="156" t="s">
        <v>129</v>
      </c>
      <c r="B104" s="170">
        <v>4.4666785778095411E-4</v>
      </c>
      <c r="C104" s="171">
        <v>2.1130741439453392E-2</v>
      </c>
      <c r="D104" s="167">
        <v>11194</v>
      </c>
      <c r="E104" s="168">
        <v>0</v>
      </c>
      <c r="G104" s="156" t="s">
        <v>129</v>
      </c>
      <c r="H104" s="169">
        <v>4.7800700804635117E-3</v>
      </c>
      <c r="I104" s="150"/>
      <c r="J104" s="132">
        <f t="shared" si="6"/>
        <v>0.22611298285443521</v>
      </c>
      <c r="K104" s="132">
        <f t="shared" si="7"/>
        <v>-1.0104253412031246E-4</v>
      </c>
    </row>
    <row r="105" spans="1:11" x14ac:dyDescent="0.2">
      <c r="A105" s="156" t="s">
        <v>130</v>
      </c>
      <c r="B105" s="170">
        <v>3.7520100053600141E-3</v>
      </c>
      <c r="C105" s="171">
        <v>6.1141363895212193E-2</v>
      </c>
      <c r="D105" s="167">
        <v>11194</v>
      </c>
      <c r="E105" s="168">
        <v>0</v>
      </c>
      <c r="G105" s="156" t="s">
        <v>130</v>
      </c>
      <c r="H105" s="169">
        <v>4.4671464987099943E-3</v>
      </c>
      <c r="I105" s="150"/>
      <c r="J105" s="132">
        <f t="shared" si="6"/>
        <v>7.2788460001951674E-2</v>
      </c>
      <c r="K105" s="132">
        <f t="shared" si="7"/>
        <v>-2.7413157461280227E-4</v>
      </c>
    </row>
    <row r="106" spans="1:11" x14ac:dyDescent="0.2">
      <c r="A106" s="156" t="s">
        <v>131</v>
      </c>
      <c r="B106" s="170">
        <v>1.098802930141147E-2</v>
      </c>
      <c r="C106" s="171">
        <v>0.10425096361314939</v>
      </c>
      <c r="D106" s="167">
        <v>11194</v>
      </c>
      <c r="E106" s="168">
        <v>0</v>
      </c>
      <c r="G106" s="156" t="s">
        <v>131</v>
      </c>
      <c r="H106" s="169">
        <v>6.6702683869665508E-3</v>
      </c>
      <c r="I106" s="150"/>
      <c r="J106" s="132">
        <f t="shared" si="6"/>
        <v>6.3279753527862762E-2</v>
      </c>
      <c r="K106" s="132">
        <f t="shared" si="7"/>
        <v>-7.0304486351071454E-4</v>
      </c>
    </row>
    <row r="107" spans="1:11" x14ac:dyDescent="0.2">
      <c r="A107" s="156" t="s">
        <v>132</v>
      </c>
      <c r="B107" s="170">
        <v>1.8760050026800071E-3</v>
      </c>
      <c r="C107" s="171">
        <v>4.3274159710867371E-2</v>
      </c>
      <c r="D107" s="167">
        <v>11194</v>
      </c>
      <c r="E107" s="168">
        <v>0</v>
      </c>
      <c r="G107" s="156" t="s">
        <v>132</v>
      </c>
      <c r="H107" s="169">
        <v>-2.2186713336327379E-3</v>
      </c>
      <c r="I107" s="150"/>
      <c r="J107" s="132">
        <f t="shared" si="6"/>
        <v>-5.1173936360811967E-2</v>
      </c>
      <c r="K107" s="132">
        <f t="shared" si="7"/>
        <v>9.6183000409652859E-5</v>
      </c>
    </row>
    <row r="108" spans="1:11" x14ac:dyDescent="0.2">
      <c r="A108" s="156" t="s">
        <v>133</v>
      </c>
      <c r="B108" s="170">
        <v>0.72458459889226368</v>
      </c>
      <c r="C108" s="171">
        <v>0.44674331231449521</v>
      </c>
      <c r="D108" s="167">
        <v>11194</v>
      </c>
      <c r="E108" s="168">
        <v>0</v>
      </c>
      <c r="G108" s="156" t="s">
        <v>133</v>
      </c>
      <c r="H108" s="169">
        <v>-5.748557058602239E-2</v>
      </c>
      <c r="I108" s="150"/>
      <c r="J108" s="132">
        <f t="shared" si="6"/>
        <v>-3.54396160937063E-2</v>
      </c>
      <c r="K108" s="132">
        <f t="shared" si="7"/>
        <v>9.3237342243286336E-2</v>
      </c>
    </row>
    <row r="109" spans="1:11" x14ac:dyDescent="0.2">
      <c r="A109" s="156" t="s">
        <v>134</v>
      </c>
      <c r="B109" s="170">
        <v>7.3253528676076466E-3</v>
      </c>
      <c r="C109" s="171">
        <v>8.5278026110092595E-2</v>
      </c>
      <c r="D109" s="167">
        <v>11194</v>
      </c>
      <c r="E109" s="168">
        <v>0</v>
      </c>
      <c r="G109" s="156" t="s">
        <v>134</v>
      </c>
      <c r="H109" s="169">
        <v>-6.2428473746554596E-3</v>
      </c>
      <c r="I109" s="150"/>
      <c r="J109" s="132">
        <f t="shared" si="6"/>
        <v>-7.2669556243446704E-2</v>
      </c>
      <c r="K109" s="132">
        <f t="shared" si="7"/>
        <v>5.362584244026844E-4</v>
      </c>
    </row>
    <row r="110" spans="1:11" x14ac:dyDescent="0.2">
      <c r="A110" s="156" t="s">
        <v>135</v>
      </c>
      <c r="B110" s="170">
        <v>9.8266928711809908E-4</v>
      </c>
      <c r="C110" s="171">
        <v>3.1333549992277158E-2</v>
      </c>
      <c r="D110" s="167">
        <v>11194</v>
      </c>
      <c r="E110" s="168">
        <v>0</v>
      </c>
      <c r="G110" s="156" t="s">
        <v>135</v>
      </c>
      <c r="H110" s="169">
        <v>1.1136752536722292E-3</v>
      </c>
      <c r="I110" s="150"/>
      <c r="J110" s="132">
        <f t="shared" si="6"/>
        <v>3.5507654877243153E-2</v>
      </c>
      <c r="K110" s="132">
        <f t="shared" si="7"/>
        <v>-3.4926603205729646E-5</v>
      </c>
    </row>
    <row r="111" spans="1:11" x14ac:dyDescent="0.2">
      <c r="A111" s="156" t="s">
        <v>136</v>
      </c>
      <c r="B111" s="170">
        <v>7.7005538681436489E-2</v>
      </c>
      <c r="C111" s="171">
        <v>0.26661214470826577</v>
      </c>
      <c r="D111" s="167">
        <v>11194</v>
      </c>
      <c r="E111" s="168">
        <v>0</v>
      </c>
      <c r="G111" s="156" t="s">
        <v>136</v>
      </c>
      <c r="H111" s="169">
        <v>-1.0320600322684011E-2</v>
      </c>
      <c r="I111" s="150"/>
      <c r="J111" s="132">
        <f t="shared" si="6"/>
        <v>-3.5729268618814689E-2</v>
      </c>
      <c r="K111" s="132">
        <f t="shared" si="7"/>
        <v>2.9808971689332425E-3</v>
      </c>
    </row>
    <row r="112" spans="1:11" x14ac:dyDescent="0.2">
      <c r="A112" s="156" t="s">
        <v>137</v>
      </c>
      <c r="B112" s="170">
        <v>3.7788100768268718E-2</v>
      </c>
      <c r="C112" s="171">
        <v>0.19069192086128711</v>
      </c>
      <c r="D112" s="167">
        <v>11194</v>
      </c>
      <c r="E112" s="168">
        <v>0</v>
      </c>
      <c r="G112" s="156" t="s">
        <v>137</v>
      </c>
      <c r="H112" s="169">
        <v>5.3131122612549413E-3</v>
      </c>
      <c r="I112" s="150"/>
      <c r="J112" s="132">
        <f t="shared" si="6"/>
        <v>2.6809420224217721E-2</v>
      </c>
      <c r="K112" s="132">
        <f t="shared" si="7"/>
        <v>-1.0528627569254569E-3</v>
      </c>
    </row>
    <row r="113" spans="1:11" x14ac:dyDescent="0.2">
      <c r="A113" s="156" t="s">
        <v>138</v>
      </c>
      <c r="B113" s="170">
        <v>7.5933535822762192E-3</v>
      </c>
      <c r="C113" s="171">
        <v>8.6812256129559159E-2</v>
      </c>
      <c r="D113" s="167">
        <v>11194</v>
      </c>
      <c r="E113" s="168">
        <v>0</v>
      </c>
      <c r="G113" s="156" t="s">
        <v>138</v>
      </c>
      <c r="H113" s="169">
        <v>1.3677126888983889E-3</v>
      </c>
      <c r="I113" s="150"/>
      <c r="J113" s="132">
        <f t="shared" si="6"/>
        <v>1.5635202025240932E-2</v>
      </c>
      <c r="K113" s="132">
        <f t="shared" si="7"/>
        <v>-1.1963202557795292E-4</v>
      </c>
    </row>
    <row r="114" spans="1:11" x14ac:dyDescent="0.2">
      <c r="A114" s="156" t="s">
        <v>139</v>
      </c>
      <c r="B114" s="170">
        <v>0.56030016080042877</v>
      </c>
      <c r="C114" s="171">
        <v>0.49637274415500737</v>
      </c>
      <c r="D114" s="167">
        <v>11194</v>
      </c>
      <c r="E114" s="168">
        <v>0</v>
      </c>
      <c r="G114" s="156" t="s">
        <v>139</v>
      </c>
      <c r="H114" s="169">
        <v>7.9669645171633524E-2</v>
      </c>
      <c r="I114" s="150"/>
      <c r="J114" s="132">
        <f t="shared" si="6"/>
        <v>7.0573436159731509E-2</v>
      </c>
      <c r="K114" s="132">
        <f t="shared" si="7"/>
        <v>-8.9930229905289719E-2</v>
      </c>
    </row>
    <row r="115" spans="1:11" x14ac:dyDescent="0.2">
      <c r="A115" s="156" t="s">
        <v>140</v>
      </c>
      <c r="B115" s="170">
        <v>1.1613364302304806E-3</v>
      </c>
      <c r="C115" s="171">
        <v>3.4060113960923476E-2</v>
      </c>
      <c r="D115" s="167">
        <v>11194</v>
      </c>
      <c r="E115" s="168">
        <v>0</v>
      </c>
      <c r="G115" s="156" t="s">
        <v>140</v>
      </c>
      <c r="H115" s="169">
        <v>3.5716944788979996E-3</v>
      </c>
      <c r="I115" s="150"/>
      <c r="J115" s="132">
        <f t="shared" si="6"/>
        <v>0.10474264836797025</v>
      </c>
      <c r="K115" s="132">
        <f t="shared" si="7"/>
        <v>-1.2178288424860149E-4</v>
      </c>
    </row>
    <row r="116" spans="1:11" x14ac:dyDescent="0.2">
      <c r="A116" s="156" t="s">
        <v>141</v>
      </c>
      <c r="B116" s="170">
        <v>0.1341790244773986</v>
      </c>
      <c r="C116" s="171">
        <v>0.34085978513726523</v>
      </c>
      <c r="D116" s="167">
        <v>11194</v>
      </c>
      <c r="E116" s="168">
        <v>0</v>
      </c>
      <c r="G116" s="156" t="s">
        <v>141</v>
      </c>
      <c r="H116" s="169">
        <v>-4.3285918959605985E-2</v>
      </c>
      <c r="I116" s="150"/>
      <c r="J116" s="132">
        <f t="shared" si="6"/>
        <v>-0.1099509482026631</v>
      </c>
      <c r="K116" s="132">
        <f t="shared" si="7"/>
        <v>1.7039447399958725E-2</v>
      </c>
    </row>
    <row r="117" spans="1:11" x14ac:dyDescent="0.2">
      <c r="A117" s="156" t="s">
        <v>142</v>
      </c>
      <c r="B117" s="170">
        <v>0.2306592817580847</v>
      </c>
      <c r="C117" s="171">
        <v>0.42127358290518063</v>
      </c>
      <c r="D117" s="167">
        <v>11194</v>
      </c>
      <c r="E117" s="168">
        <v>0</v>
      </c>
      <c r="G117" s="156" t="s">
        <v>142</v>
      </c>
      <c r="H117" s="169">
        <v>-4.4530631022217076E-2</v>
      </c>
      <c r="I117" s="150"/>
      <c r="J117" s="132">
        <f t="shared" ref="J117:J119" si="8">((1-B117)/C117)*H117</f>
        <v>-8.1322990675418635E-2</v>
      </c>
      <c r="K117" s="132">
        <f t="shared" ref="K117:K119" si="9">((0-B117)/C117)*H117</f>
        <v>2.4381788425909302E-2</v>
      </c>
    </row>
    <row r="118" spans="1:11" x14ac:dyDescent="0.2">
      <c r="A118" s="156" t="s">
        <v>143</v>
      </c>
      <c r="B118" s="170">
        <v>1.0184027157405753E-2</v>
      </c>
      <c r="C118" s="171">
        <v>0.10040524557539886</v>
      </c>
      <c r="D118" s="167">
        <v>11194</v>
      </c>
      <c r="E118" s="168">
        <v>0</v>
      </c>
      <c r="G118" s="156" t="s">
        <v>143</v>
      </c>
      <c r="H118" s="169">
        <v>-4.5582110712935314E-3</v>
      </c>
      <c r="I118" s="172"/>
      <c r="J118" s="132">
        <f t="shared" si="8"/>
        <v>-4.4935800914566587E-2</v>
      </c>
      <c r="K118" s="132">
        <f t="shared" si="9"/>
        <v>4.6233585778525187E-4</v>
      </c>
    </row>
    <row r="119" spans="1:11" ht="12.75" thickBot="1" x14ac:dyDescent="0.25">
      <c r="A119" s="181" t="s">
        <v>144</v>
      </c>
      <c r="B119" s="182">
        <v>6.3248168661783094E-2</v>
      </c>
      <c r="C119" s="183">
        <v>0.24341966049713831</v>
      </c>
      <c r="D119" s="184">
        <v>11194</v>
      </c>
      <c r="E119" s="185">
        <v>0</v>
      </c>
      <c r="G119" s="181" t="s">
        <v>144</v>
      </c>
      <c r="H119" s="186">
        <v>-2.3276067290317944E-2</v>
      </c>
      <c r="I119" s="172"/>
      <c r="J119" s="132">
        <f t="shared" si="8"/>
        <v>-8.9573285148893025E-2</v>
      </c>
      <c r="K119" s="132">
        <f t="shared" si="9"/>
        <v>6.0478624723837747E-3</v>
      </c>
    </row>
    <row r="120" spans="1:11" ht="24" x14ac:dyDescent="0.2">
      <c r="A120" s="175" t="s">
        <v>151</v>
      </c>
      <c r="B120" s="176"/>
      <c r="C120" s="177"/>
      <c r="D120" s="178"/>
      <c r="E120" s="178"/>
      <c r="F120" s="176"/>
      <c r="G120" s="179" t="s">
        <v>152</v>
      </c>
      <c r="H120" s="180"/>
      <c r="I120" s="172"/>
      <c r="J120" s="132"/>
      <c r="K120" s="132"/>
    </row>
    <row r="121" spans="1:11" x14ac:dyDescent="0.2">
      <c r="A121" s="173"/>
      <c r="B121" s="174"/>
      <c r="C121" s="174"/>
      <c r="D121" s="174"/>
      <c r="E121" s="174"/>
      <c r="G121" s="173"/>
      <c r="H121" s="174"/>
      <c r="I121" s="172"/>
    </row>
  </sheetData>
  <mergeCells count="3">
    <mergeCell ref="A121:E121"/>
    <mergeCell ref="G121:H121"/>
    <mergeCell ref="J5:K5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topLeftCell="A25" workbookViewId="0">
      <selection activeCell="J31" sqref="J31"/>
    </sheetView>
  </sheetViews>
  <sheetFormatPr defaultRowHeight="15" x14ac:dyDescent="0.25"/>
  <cols>
    <col min="1" max="1" width="34.42578125" bestFit="1" customWidth="1"/>
    <col min="2" max="2" width="9.85546875" customWidth="1"/>
    <col min="3" max="3" width="11.140625" customWidth="1"/>
    <col min="4" max="4" width="14.140625" customWidth="1"/>
    <col min="6" max="6" width="12.140625" customWidth="1"/>
  </cols>
  <sheetData>
    <row r="1" spans="1:8" x14ac:dyDescent="0.25">
      <c r="A1" t="s">
        <v>10</v>
      </c>
    </row>
    <row r="4" spans="1:8" x14ac:dyDescent="0.25">
      <c r="A4" s="14" t="s">
        <v>11</v>
      </c>
    </row>
    <row r="5" spans="1:8" x14ac:dyDescent="0.25">
      <c r="A5" s="14"/>
    </row>
    <row r="6" spans="1:8" ht="15.75" customHeight="1" thickBot="1" x14ac:dyDescent="0.3">
      <c r="A6" s="14"/>
      <c r="B6" s="15" t="s">
        <v>167</v>
      </c>
      <c r="C6" s="15"/>
      <c r="D6" s="16"/>
      <c r="E6" s="16"/>
      <c r="F6" s="16"/>
      <c r="G6" s="16"/>
      <c r="H6" s="16"/>
    </row>
    <row r="7" spans="1:8" ht="25.5" customHeight="1" thickBot="1" x14ac:dyDescent="0.3">
      <c r="A7" s="14"/>
      <c r="B7" s="17" t="s">
        <v>12</v>
      </c>
      <c r="C7" s="18" t="s">
        <v>39</v>
      </c>
      <c r="D7" s="19" t="s">
        <v>13</v>
      </c>
      <c r="E7" s="20"/>
      <c r="F7" s="21" t="s">
        <v>14</v>
      </c>
      <c r="G7" s="22" t="s">
        <v>15</v>
      </c>
      <c r="H7" s="23" t="s">
        <v>16</v>
      </c>
    </row>
    <row r="8" spans="1:8" ht="15.75" thickBot="1" x14ac:dyDescent="0.3">
      <c r="A8" s="14"/>
      <c r="B8" s="24"/>
      <c r="C8" s="25"/>
      <c r="D8" s="26" t="s">
        <v>17</v>
      </c>
      <c r="E8" s="27" t="s">
        <v>18</v>
      </c>
      <c r="F8" s="27" t="s">
        <v>19</v>
      </c>
      <c r="G8" s="28" t="s">
        <v>17</v>
      </c>
      <c r="H8" s="29" t="s">
        <v>18</v>
      </c>
    </row>
    <row r="9" spans="1:8" x14ac:dyDescent="0.25">
      <c r="A9" s="14"/>
      <c r="B9" s="30">
        <v>1</v>
      </c>
      <c r="C9" s="31" t="s">
        <v>20</v>
      </c>
      <c r="D9" s="32">
        <v>0.56404822244927411</v>
      </c>
      <c r="E9" s="33">
        <v>1.1539270141490492E-3</v>
      </c>
      <c r="F9" s="34"/>
      <c r="G9" s="33">
        <v>488.80753768055706</v>
      </c>
      <c r="H9" s="35">
        <v>0</v>
      </c>
    </row>
    <row r="10" spans="1:8" ht="36.75" thickBot="1" x14ac:dyDescent="0.3">
      <c r="A10" s="14"/>
      <c r="B10" s="24"/>
      <c r="C10" s="36" t="s">
        <v>168</v>
      </c>
      <c r="D10" s="37">
        <v>0.82974953884072167</v>
      </c>
      <c r="E10" s="38">
        <v>1.1539639061679912E-3</v>
      </c>
      <c r="F10" s="38">
        <v>0.98521151143162566</v>
      </c>
      <c r="G10" s="38">
        <v>719.04288722175056</v>
      </c>
      <c r="H10" s="39">
        <v>0</v>
      </c>
    </row>
    <row r="11" spans="1:8" ht="15.75" customHeight="1" x14ac:dyDescent="0.25">
      <c r="A11" s="14"/>
      <c r="B11" s="4" t="s">
        <v>150</v>
      </c>
      <c r="C11" s="40" t="s">
        <v>169</v>
      </c>
      <c r="D11" s="9"/>
      <c r="E11" s="9"/>
      <c r="F11" s="9"/>
      <c r="G11" s="9"/>
      <c r="H11" s="9"/>
    </row>
    <row r="12" spans="1:8" x14ac:dyDescent="0.25">
      <c r="A12" s="14"/>
    </row>
    <row r="13" spans="1:8" x14ac:dyDescent="0.25">
      <c r="A13" s="14"/>
      <c r="C13" t="s">
        <v>170</v>
      </c>
    </row>
    <row r="14" spans="1:8" x14ac:dyDescent="0.25">
      <c r="A14" s="14"/>
    </row>
    <row r="15" spans="1:8" x14ac:dyDescent="0.25">
      <c r="A15" s="14"/>
    </row>
    <row r="16" spans="1:8" x14ac:dyDescent="0.25">
      <c r="A16" s="14" t="s">
        <v>9</v>
      </c>
    </row>
    <row r="17" spans="1:8" x14ac:dyDescent="0.25">
      <c r="A17" s="14"/>
    </row>
    <row r="18" spans="1:8" ht="15.75" customHeight="1" thickBot="1" x14ac:dyDescent="0.3">
      <c r="A18" s="14"/>
      <c r="B18" s="15" t="s">
        <v>167</v>
      </c>
      <c r="C18" s="15"/>
      <c r="D18" s="16"/>
      <c r="E18" s="16"/>
      <c r="F18" s="16"/>
      <c r="G18" s="16"/>
      <c r="H18" s="16"/>
    </row>
    <row r="19" spans="1:8" ht="25.5" customHeight="1" thickBot="1" x14ac:dyDescent="0.3">
      <c r="A19" s="14"/>
      <c r="B19" s="17" t="s">
        <v>12</v>
      </c>
      <c r="C19" s="18" t="s">
        <v>39</v>
      </c>
      <c r="D19" s="19" t="s">
        <v>13</v>
      </c>
      <c r="E19" s="20"/>
      <c r="F19" s="21" t="s">
        <v>14</v>
      </c>
      <c r="G19" s="22" t="s">
        <v>15</v>
      </c>
      <c r="H19" s="23" t="s">
        <v>16</v>
      </c>
    </row>
    <row r="20" spans="1:8" ht="15.75" thickBot="1" x14ac:dyDescent="0.3">
      <c r="A20" s="14"/>
      <c r="B20" s="24"/>
      <c r="C20" s="25"/>
      <c r="D20" s="26" t="s">
        <v>17</v>
      </c>
      <c r="E20" s="27" t="s">
        <v>18</v>
      </c>
      <c r="F20" s="27" t="s">
        <v>19</v>
      </c>
      <c r="G20" s="28" t="s">
        <v>17</v>
      </c>
      <c r="H20" s="29" t="s">
        <v>18</v>
      </c>
    </row>
    <row r="21" spans="1:8" x14ac:dyDescent="0.25">
      <c r="A21" s="14"/>
      <c r="B21" s="30">
        <v>1</v>
      </c>
      <c r="C21" s="31" t="s">
        <v>20</v>
      </c>
      <c r="D21" s="32">
        <v>-0.78807523665415924</v>
      </c>
      <c r="E21" s="33">
        <v>1.5345947190986823E-3</v>
      </c>
      <c r="F21" s="34"/>
      <c r="G21" s="33">
        <v>-513.539651118454</v>
      </c>
      <c r="H21" s="35">
        <v>0</v>
      </c>
    </row>
    <row r="22" spans="1:8" ht="36.75" thickBot="1" x14ac:dyDescent="0.3">
      <c r="A22" s="14"/>
      <c r="B22" s="24"/>
      <c r="C22" s="36" t="s">
        <v>168</v>
      </c>
      <c r="D22" s="37">
        <v>0.56055135136647372</v>
      </c>
      <c r="E22" s="38">
        <v>1.5346632691051537E-3</v>
      </c>
      <c r="F22" s="38">
        <v>0.96052278216135956</v>
      </c>
      <c r="G22" s="38">
        <v>365.26016009578797</v>
      </c>
      <c r="H22" s="39">
        <v>0</v>
      </c>
    </row>
    <row r="23" spans="1:8" ht="15" customHeight="1" x14ac:dyDescent="0.25">
      <c r="A23" s="14"/>
      <c r="B23" s="4" t="s">
        <v>150</v>
      </c>
      <c r="C23" s="40" t="s">
        <v>169</v>
      </c>
      <c r="D23" s="8"/>
      <c r="E23" s="8"/>
      <c r="F23" s="8"/>
      <c r="G23" s="8"/>
      <c r="H23" s="8"/>
    </row>
    <row r="24" spans="1:8" x14ac:dyDescent="0.25">
      <c r="A24" s="14"/>
    </row>
    <row r="25" spans="1:8" x14ac:dyDescent="0.25">
      <c r="A25" s="14"/>
      <c r="C25" t="s">
        <v>171</v>
      </c>
    </row>
    <row r="26" spans="1:8" x14ac:dyDescent="0.25">
      <c r="A26" s="14"/>
    </row>
    <row r="27" spans="1:8" x14ac:dyDescent="0.25">
      <c r="A27" s="14"/>
    </row>
    <row r="28" spans="1:8" x14ac:dyDescent="0.25">
      <c r="A28" s="14" t="s">
        <v>21</v>
      </c>
    </row>
    <row r="29" spans="1:8" x14ac:dyDescent="0.25">
      <c r="A29" s="14"/>
    </row>
    <row r="30" spans="1:8" x14ac:dyDescent="0.25">
      <c r="A30" s="42"/>
      <c r="B30" s="43" t="s">
        <v>22</v>
      </c>
      <c r="C30" s="9"/>
      <c r="D30" s="9"/>
      <c r="E30" s="44"/>
      <c r="F30" s="44"/>
      <c r="G30" s="44"/>
    </row>
    <row r="31" spans="1:8" ht="15" customHeight="1" thickBot="1" x14ac:dyDescent="0.3">
      <c r="A31" s="42"/>
      <c r="B31" s="45" t="s">
        <v>172</v>
      </c>
      <c r="C31" s="5"/>
      <c r="D31" s="5"/>
      <c r="E31" s="46"/>
      <c r="F31" s="44"/>
      <c r="G31" s="44"/>
    </row>
    <row r="32" spans="1:8" x14ac:dyDescent="0.25">
      <c r="A32" s="42"/>
      <c r="B32" s="47" t="s">
        <v>23</v>
      </c>
      <c r="C32" s="48" t="s">
        <v>24</v>
      </c>
      <c r="D32" s="49">
        <v>105063.07426900037</v>
      </c>
      <c r="E32" s="46"/>
      <c r="F32" s="44"/>
      <c r="G32" s="44"/>
    </row>
    <row r="33" spans="1:7" x14ac:dyDescent="0.25">
      <c r="A33" s="42"/>
      <c r="B33" s="6"/>
      <c r="C33" s="50" t="s">
        <v>25</v>
      </c>
      <c r="D33" s="51">
        <v>0</v>
      </c>
      <c r="E33" s="46"/>
      <c r="F33" s="44"/>
      <c r="G33" s="44"/>
    </row>
    <row r="34" spans="1:7" x14ac:dyDescent="0.25">
      <c r="A34" s="42"/>
      <c r="B34" s="52" t="s">
        <v>1</v>
      </c>
      <c r="C34" s="7"/>
      <c r="D34" s="53">
        <v>0.29711841876207495</v>
      </c>
      <c r="E34" s="46"/>
      <c r="F34" s="44"/>
      <c r="G34" s="44"/>
    </row>
    <row r="35" spans="1:7" x14ac:dyDescent="0.25">
      <c r="A35" s="42"/>
      <c r="B35" s="52" t="s">
        <v>26</v>
      </c>
      <c r="C35" s="7"/>
      <c r="D35" s="53">
        <v>0.3528159971924944</v>
      </c>
      <c r="E35" s="46"/>
      <c r="F35" s="44"/>
      <c r="G35" s="44"/>
    </row>
    <row r="36" spans="1:7" x14ac:dyDescent="0.25">
      <c r="A36" s="42"/>
      <c r="B36" s="52" t="s">
        <v>27</v>
      </c>
      <c r="C36" s="7"/>
      <c r="D36" s="54">
        <v>2.0569207756232557</v>
      </c>
      <c r="E36" s="46"/>
      <c r="F36" s="44"/>
      <c r="G36" s="44"/>
    </row>
    <row r="37" spans="1:7" ht="15" customHeight="1" x14ac:dyDescent="0.25">
      <c r="A37" s="42"/>
      <c r="B37" s="52" t="s">
        <v>28</v>
      </c>
      <c r="C37" s="7"/>
      <c r="D37" s="55">
        <v>1.057385904669861</v>
      </c>
      <c r="E37" s="46"/>
      <c r="F37" s="44"/>
      <c r="G37" s="44"/>
    </row>
    <row r="38" spans="1:7" x14ac:dyDescent="0.25">
      <c r="A38" s="42"/>
      <c r="B38" s="52" t="s">
        <v>29</v>
      </c>
      <c r="C38" s="7"/>
      <c r="D38" s="56">
        <v>-2.2472004993587598E-2</v>
      </c>
      <c r="E38" s="46"/>
      <c r="F38" s="44"/>
      <c r="G38" s="44"/>
    </row>
    <row r="39" spans="1:7" ht="15" customHeight="1" x14ac:dyDescent="0.25">
      <c r="A39" s="42"/>
      <c r="B39" s="52" t="s">
        <v>30</v>
      </c>
      <c r="C39" s="7"/>
      <c r="D39" s="56">
        <v>7.556912132691716E-3</v>
      </c>
      <c r="E39" s="46"/>
      <c r="F39" s="44"/>
      <c r="G39" s="44"/>
    </row>
    <row r="40" spans="1:7" x14ac:dyDescent="0.25">
      <c r="A40" s="42"/>
      <c r="B40" s="52" t="s">
        <v>31</v>
      </c>
      <c r="C40" s="7"/>
      <c r="D40" s="56">
        <v>-1.171598363478646</v>
      </c>
      <c r="E40" s="46"/>
      <c r="F40" s="44"/>
      <c r="G40" s="44"/>
    </row>
    <row r="41" spans="1:7" ht="15" customHeight="1" x14ac:dyDescent="0.25">
      <c r="A41" s="44"/>
      <c r="B41" s="52" t="s">
        <v>32</v>
      </c>
      <c r="C41" s="7"/>
      <c r="D41" s="56">
        <v>1.5113680422252643E-2</v>
      </c>
      <c r="E41" s="46"/>
      <c r="F41" s="44"/>
      <c r="G41" s="44"/>
    </row>
    <row r="42" spans="1:7" x14ac:dyDescent="0.25">
      <c r="A42" s="44"/>
      <c r="B42" s="52" t="s">
        <v>33</v>
      </c>
      <c r="C42" s="7"/>
      <c r="D42" s="54">
        <v>-2.0025228624595899</v>
      </c>
      <c r="E42" s="46"/>
      <c r="F42" s="44"/>
      <c r="G42" s="44"/>
    </row>
    <row r="43" spans="1:7" x14ac:dyDescent="0.25">
      <c r="A43" s="44"/>
      <c r="B43" s="52" t="s">
        <v>34</v>
      </c>
      <c r="C43" s="7"/>
      <c r="D43" s="54">
        <v>2.3968264203029133</v>
      </c>
      <c r="E43" s="46"/>
      <c r="F43" s="44"/>
      <c r="G43" s="44"/>
    </row>
    <row r="44" spans="1:7" ht="25.5" x14ac:dyDescent="0.25">
      <c r="A44" s="44"/>
      <c r="B44" s="52" t="s">
        <v>35</v>
      </c>
      <c r="C44" s="50">
        <v>20</v>
      </c>
      <c r="D44" s="53">
        <v>-0.83509179208165663</v>
      </c>
      <c r="E44" s="46"/>
      <c r="F44" s="44"/>
      <c r="G44" s="44"/>
    </row>
    <row r="45" spans="1:7" x14ac:dyDescent="0.25">
      <c r="A45" s="44"/>
      <c r="B45" s="6"/>
      <c r="C45" s="50">
        <v>40</v>
      </c>
      <c r="D45" s="53">
        <v>-3.7881941576743516E-2</v>
      </c>
      <c r="E45" s="46"/>
      <c r="F45" s="44"/>
      <c r="G45" s="44"/>
    </row>
    <row r="46" spans="1:7" x14ac:dyDescent="0.25">
      <c r="A46" s="44"/>
      <c r="B46" s="6"/>
      <c r="C46" s="50">
        <v>60</v>
      </c>
      <c r="D46" s="53">
        <v>0.69510402166706409</v>
      </c>
      <c r="E46" s="46"/>
      <c r="F46" s="44"/>
      <c r="G46" s="44"/>
    </row>
    <row r="47" spans="1:7" ht="15.75" thickBot="1" x14ac:dyDescent="0.3">
      <c r="A47" s="44"/>
      <c r="B47" s="3"/>
      <c r="C47" s="57">
        <v>80</v>
      </c>
      <c r="D47" s="58">
        <v>1.3332912601250357</v>
      </c>
      <c r="E47" s="46"/>
      <c r="F47" s="44"/>
      <c r="G47" s="44"/>
    </row>
    <row r="48" spans="1:7" x14ac:dyDescent="0.25">
      <c r="A48" s="44"/>
      <c r="B48" s="44"/>
      <c r="C48" s="44"/>
      <c r="D48" s="44"/>
      <c r="E48" s="44"/>
      <c r="F48" s="44"/>
      <c r="G48" s="44"/>
    </row>
    <row r="49" spans="1:7" x14ac:dyDescent="0.25">
      <c r="A49" s="44"/>
      <c r="B49" s="44"/>
      <c r="C49" s="44"/>
      <c r="D49" s="44"/>
      <c r="E49" s="44"/>
      <c r="F49" s="44"/>
      <c r="G49" s="44"/>
    </row>
    <row r="50" spans="1:7" x14ac:dyDescent="0.25">
      <c r="A50" s="44"/>
      <c r="B50" s="44"/>
      <c r="C50" s="44"/>
      <c r="D50" s="44"/>
      <c r="E50" s="44"/>
      <c r="F50" s="44"/>
      <c r="G50" s="44"/>
    </row>
    <row r="51" spans="1:7" x14ac:dyDescent="0.25">
      <c r="A51" s="44"/>
      <c r="B51" s="44"/>
      <c r="C51" s="44"/>
      <c r="D51" s="44"/>
      <c r="E51" s="44"/>
      <c r="F51" s="44"/>
      <c r="G51" s="44"/>
    </row>
    <row r="52" spans="1:7" x14ac:dyDescent="0.25">
      <c r="A52" s="44"/>
      <c r="B52" s="44"/>
      <c r="C52" s="44"/>
      <c r="D52" s="44"/>
      <c r="E52" s="44"/>
      <c r="F52" s="44"/>
      <c r="G52" s="44"/>
    </row>
    <row r="53" spans="1:7" x14ac:dyDescent="0.25">
      <c r="A53" s="44"/>
      <c r="B53" s="44"/>
      <c r="C53" s="44"/>
      <c r="D53" s="44"/>
      <c r="E53" s="44"/>
      <c r="F53" s="44"/>
      <c r="G53" s="44"/>
    </row>
    <row r="54" spans="1:7" x14ac:dyDescent="0.25">
      <c r="A54" s="44"/>
      <c r="B54" s="44"/>
      <c r="C54" s="44"/>
      <c r="D54" s="44"/>
      <c r="E54" s="44"/>
      <c r="F54" s="44"/>
      <c r="G54" s="44"/>
    </row>
    <row r="55" spans="1:7" x14ac:dyDescent="0.25">
      <c r="A55" s="44"/>
      <c r="B55" s="44"/>
      <c r="C55" s="44"/>
      <c r="D55" s="44"/>
      <c r="E55" s="44"/>
      <c r="F55" s="44"/>
      <c r="G55" s="44"/>
    </row>
    <row r="56" spans="1:7" x14ac:dyDescent="0.25">
      <c r="A56" s="44"/>
      <c r="B56" s="44"/>
      <c r="C56" s="44"/>
      <c r="D56" s="44"/>
      <c r="E56" s="44"/>
      <c r="F56" s="44"/>
      <c r="G56" s="44"/>
    </row>
    <row r="57" spans="1:7" x14ac:dyDescent="0.25">
      <c r="A57" s="44"/>
      <c r="B57" s="44"/>
      <c r="C57" s="44"/>
      <c r="D57" s="44"/>
      <c r="E57" s="44"/>
      <c r="F57" s="44"/>
      <c r="G57" s="44"/>
    </row>
    <row r="58" spans="1:7" x14ac:dyDescent="0.25">
      <c r="A58" s="44"/>
      <c r="B58" s="44"/>
      <c r="C58" s="44"/>
      <c r="D58" s="44"/>
      <c r="E58" s="44"/>
      <c r="F58" s="44"/>
      <c r="G58" s="44"/>
    </row>
    <row r="59" spans="1:7" x14ac:dyDescent="0.25">
      <c r="A59" s="44"/>
      <c r="B59" s="44"/>
      <c r="C59" s="44"/>
      <c r="D59" s="44"/>
      <c r="E59" s="44"/>
      <c r="F59" s="44"/>
      <c r="G59" s="44"/>
    </row>
    <row r="60" spans="1:7" x14ac:dyDescent="0.25">
      <c r="A60" s="44"/>
      <c r="B60" s="44"/>
      <c r="C60" s="44"/>
      <c r="D60" s="44"/>
      <c r="E60" s="44"/>
      <c r="F60" s="44"/>
      <c r="G60" s="44"/>
    </row>
    <row r="61" spans="1:7" x14ac:dyDescent="0.25">
      <c r="A61" s="44"/>
      <c r="B61" s="44"/>
      <c r="C61" s="44"/>
      <c r="D61" s="44"/>
      <c r="E61" s="44"/>
      <c r="F61" s="44"/>
      <c r="G61" s="44"/>
    </row>
    <row r="62" spans="1:7" x14ac:dyDescent="0.25">
      <c r="A62" s="44"/>
      <c r="B62" s="44"/>
      <c r="C62" s="44"/>
      <c r="D62" s="44"/>
      <c r="E62" s="44"/>
      <c r="F62" s="44"/>
      <c r="G62" s="44"/>
    </row>
    <row r="63" spans="1:7" x14ac:dyDescent="0.25">
      <c r="A63" s="44"/>
      <c r="B63" s="44"/>
      <c r="C63" s="44"/>
      <c r="D63" s="44"/>
      <c r="E63" s="44"/>
      <c r="F63" s="44"/>
      <c r="G63" s="44"/>
    </row>
    <row r="64" spans="1:7" x14ac:dyDescent="0.25">
      <c r="A64" s="44"/>
      <c r="B64" s="44"/>
      <c r="C64" s="44"/>
      <c r="D64" s="44"/>
      <c r="E64" s="44"/>
      <c r="F64" s="44"/>
      <c r="G64" s="44"/>
    </row>
    <row r="65" spans="1:9" x14ac:dyDescent="0.25">
      <c r="A65" s="44"/>
      <c r="B65" s="44"/>
      <c r="C65" s="44"/>
      <c r="D65" s="44"/>
      <c r="E65" s="44"/>
      <c r="F65" s="44"/>
      <c r="G65" s="44"/>
    </row>
    <row r="66" spans="1:9" x14ac:dyDescent="0.25">
      <c r="A66" s="44"/>
      <c r="B66" s="44"/>
      <c r="C66" s="44"/>
      <c r="D66" s="44"/>
      <c r="E66" s="44"/>
      <c r="F66" s="44"/>
      <c r="G66" s="44"/>
    </row>
    <row r="67" spans="1:9" x14ac:dyDescent="0.25">
      <c r="A67" s="44"/>
      <c r="B67" s="44"/>
      <c r="C67" s="44"/>
      <c r="D67" s="44"/>
      <c r="E67" s="44"/>
      <c r="F67" s="44"/>
      <c r="G67" s="44"/>
    </row>
    <row r="68" spans="1:9" x14ac:dyDescent="0.25">
      <c r="A68" s="44"/>
      <c r="B68" s="44"/>
      <c r="C68" s="44"/>
      <c r="D68" s="44"/>
      <c r="E68" s="44"/>
      <c r="F68" s="44"/>
      <c r="G68" s="44"/>
    </row>
    <row r="69" spans="1:9" x14ac:dyDescent="0.25">
      <c r="A69" s="44"/>
      <c r="B69" s="44"/>
      <c r="C69" s="44"/>
      <c r="D69" s="44"/>
      <c r="E69" s="44"/>
      <c r="F69" s="44"/>
      <c r="G69" s="44"/>
    </row>
    <row r="70" spans="1:9" x14ac:dyDescent="0.25">
      <c r="A70" s="44"/>
      <c r="B70" s="44"/>
      <c r="C70" s="44"/>
      <c r="D70" s="44"/>
      <c r="E70" s="44"/>
      <c r="F70" s="44"/>
      <c r="G70" s="44"/>
    </row>
    <row r="71" spans="1:9" x14ac:dyDescent="0.25">
      <c r="A71" s="44"/>
      <c r="B71" s="44"/>
      <c r="C71" s="44"/>
      <c r="D71" s="44"/>
      <c r="E71" s="44"/>
      <c r="F71" s="44"/>
      <c r="G71" s="44"/>
    </row>
    <row r="72" spans="1:9" x14ac:dyDescent="0.25">
      <c r="A72" s="44"/>
      <c r="B72" s="44"/>
      <c r="C72" s="44"/>
      <c r="D72" s="44"/>
      <c r="E72" s="44"/>
      <c r="F72" s="44"/>
      <c r="G72" s="44"/>
    </row>
    <row r="73" spans="1:9" x14ac:dyDescent="0.25">
      <c r="A73" s="44"/>
      <c r="B73" s="44"/>
      <c r="C73" s="44"/>
      <c r="D73" s="44"/>
      <c r="E73" s="44"/>
      <c r="F73" s="44"/>
      <c r="G73" s="44"/>
    </row>
    <row r="74" spans="1:9" x14ac:dyDescent="0.25">
      <c r="A74" s="44"/>
      <c r="B74" s="44"/>
      <c r="C74" s="44"/>
      <c r="D74" s="44"/>
      <c r="E74" s="44"/>
      <c r="F74" s="44"/>
      <c r="G74" s="44"/>
    </row>
    <row r="75" spans="1:9" x14ac:dyDescent="0.25">
      <c r="A75" s="44"/>
      <c r="B75" s="44"/>
      <c r="C75" s="44"/>
      <c r="D75" s="44"/>
      <c r="E75" s="44"/>
      <c r="F75" s="44"/>
      <c r="G75" s="44"/>
    </row>
    <row r="76" spans="1:9" x14ac:dyDescent="0.25">
      <c r="A76" s="44"/>
      <c r="B76" s="44"/>
      <c r="C76" s="44"/>
      <c r="D76" s="44"/>
      <c r="E76" s="44"/>
      <c r="F76" s="44"/>
      <c r="G76" s="44"/>
    </row>
    <row r="77" spans="1:9" x14ac:dyDescent="0.25">
      <c r="A77" s="44"/>
      <c r="B77" s="44"/>
      <c r="C77" s="44"/>
      <c r="D77" s="44"/>
      <c r="E77" s="44"/>
      <c r="F77" s="44"/>
      <c r="G77" s="44"/>
    </row>
    <row r="78" spans="1:9" x14ac:dyDescent="0.25">
      <c r="A78" s="59" t="s">
        <v>36</v>
      </c>
      <c r="B78" s="10"/>
      <c r="C78" s="10"/>
      <c r="D78" s="10"/>
      <c r="E78" s="10"/>
      <c r="F78" s="10"/>
      <c r="G78" s="10"/>
      <c r="H78" s="2"/>
      <c r="I78" s="1"/>
    </row>
    <row r="79" spans="1:9" ht="15.75" customHeight="1" thickBot="1" x14ac:dyDescent="0.3">
      <c r="A79" s="60" t="s">
        <v>40</v>
      </c>
      <c r="B79" s="9"/>
      <c r="C79" s="9"/>
      <c r="D79" s="9"/>
      <c r="E79" s="9"/>
      <c r="F79" s="9"/>
      <c r="G79" s="9"/>
      <c r="H79" s="2"/>
      <c r="I79" s="1"/>
    </row>
    <row r="80" spans="1:9" ht="15.75" thickBot="1" x14ac:dyDescent="0.3">
      <c r="A80" s="41"/>
      <c r="B80" s="61" t="s">
        <v>41</v>
      </c>
      <c r="C80" s="12"/>
      <c r="D80" s="12"/>
      <c r="E80" s="12"/>
      <c r="F80" s="12"/>
      <c r="G80" s="13"/>
    </row>
    <row r="81" spans="1:7" ht="15.75" thickBot="1" x14ac:dyDescent="0.3">
      <c r="A81" s="11" t="s">
        <v>36</v>
      </c>
      <c r="B81" s="62">
        <v>1</v>
      </c>
      <c r="C81" s="63">
        <v>2</v>
      </c>
      <c r="D81" s="63">
        <v>3</v>
      </c>
      <c r="E81" s="63">
        <v>4</v>
      </c>
      <c r="F81" s="63">
        <v>5</v>
      </c>
      <c r="G81" s="64" t="s">
        <v>37</v>
      </c>
    </row>
    <row r="82" spans="1:7" x14ac:dyDescent="0.25">
      <c r="A82" s="65" t="s">
        <v>44</v>
      </c>
      <c r="B82" s="66">
        <v>0.29413561236129226</v>
      </c>
      <c r="C82" s="67">
        <v>0.88833965871252929</v>
      </c>
      <c r="D82" s="67">
        <v>0.98626453980644879</v>
      </c>
      <c r="E82" s="67">
        <v>0.99551310872910981</v>
      </c>
      <c r="F82" s="67">
        <v>0.99817620414531183</v>
      </c>
      <c r="G82" s="68">
        <v>0.82440097551681646</v>
      </c>
    </row>
    <row r="83" spans="1:7" x14ac:dyDescent="0.25">
      <c r="A83" s="69" t="s">
        <v>45</v>
      </c>
      <c r="B83" s="70">
        <v>0.73707549627581226</v>
      </c>
      <c r="C83" s="71">
        <v>0.80543991653985092</v>
      </c>
      <c r="D83" s="71">
        <v>0.8513087781538129</v>
      </c>
      <c r="E83" s="71">
        <v>0.91949695793575026</v>
      </c>
      <c r="F83" s="71">
        <v>0.97490146514397524</v>
      </c>
      <c r="G83" s="72">
        <v>0.85426917685076187</v>
      </c>
    </row>
    <row r="84" spans="1:7" x14ac:dyDescent="0.25">
      <c r="A84" s="69" t="s">
        <v>46</v>
      </c>
      <c r="B84" s="70">
        <v>0.16205163492004401</v>
      </c>
      <c r="C84" s="71">
        <v>0.71345391152347259</v>
      </c>
      <c r="D84" s="71">
        <v>0.93291739262547635</v>
      </c>
      <c r="E84" s="71">
        <v>0.98833278340796715</v>
      </c>
      <c r="F84" s="71">
        <v>0.99826049799941508</v>
      </c>
      <c r="G84" s="72">
        <v>0.74810354757830178</v>
      </c>
    </row>
    <row r="85" spans="1:7" x14ac:dyDescent="0.25">
      <c r="A85" s="69" t="s">
        <v>47</v>
      </c>
      <c r="B85" s="70">
        <v>1.2934258644132768E-3</v>
      </c>
      <c r="C85" s="71">
        <v>5.6281612697228006E-2</v>
      </c>
      <c r="D85" s="71">
        <v>0.27747508426948475</v>
      </c>
      <c r="E85" s="71">
        <v>0.67417525079747198</v>
      </c>
      <c r="F85" s="71">
        <v>0.97158941831770107</v>
      </c>
      <c r="G85" s="72">
        <v>0.38106829490788507</v>
      </c>
    </row>
    <row r="86" spans="1:7" x14ac:dyDescent="0.25">
      <c r="A86" s="69" t="s">
        <v>48</v>
      </c>
      <c r="B86" s="70">
        <v>0.1386109622684501</v>
      </c>
      <c r="C86" s="71">
        <v>0.27925238473571973</v>
      </c>
      <c r="D86" s="71">
        <v>0.26797690453836553</v>
      </c>
      <c r="E86" s="71">
        <v>0.2255113813523566</v>
      </c>
      <c r="F86" s="71">
        <v>0.20588472859015458</v>
      </c>
      <c r="G86" s="72">
        <v>0.2232409140102305</v>
      </c>
    </row>
    <row r="87" spans="1:7" x14ac:dyDescent="0.25">
      <c r="A87" s="69" t="s">
        <v>49</v>
      </c>
      <c r="B87" s="70">
        <v>1.7694550009324617E-2</v>
      </c>
      <c r="C87" s="71">
        <v>6.4700357792510307E-2</v>
      </c>
      <c r="D87" s="71">
        <v>9.2939871632949908E-2</v>
      </c>
      <c r="E87" s="71">
        <v>8.7564044144245831E-2</v>
      </c>
      <c r="F87" s="71">
        <v>6.299166338686768E-2</v>
      </c>
      <c r="G87" s="72">
        <v>6.4480769905686755E-2</v>
      </c>
    </row>
    <row r="88" spans="1:7" x14ac:dyDescent="0.25">
      <c r="A88" s="69" t="s">
        <v>50</v>
      </c>
      <c r="B88" s="70">
        <v>8.8860998378017999E-3</v>
      </c>
      <c r="C88" s="71">
        <v>3.0398875292351666E-2</v>
      </c>
      <c r="D88" s="71">
        <v>5.9992802318903728E-2</v>
      </c>
      <c r="E88" s="71">
        <v>8.7733113483128927E-2</v>
      </c>
      <c r="F88" s="71">
        <v>0.31366513959648706</v>
      </c>
      <c r="G88" s="72">
        <v>9.6988035810664563E-2</v>
      </c>
    </row>
    <row r="89" spans="1:7" x14ac:dyDescent="0.25">
      <c r="A89" s="69" t="s">
        <v>51</v>
      </c>
      <c r="B89" s="70">
        <v>3.3090177372708928E-3</v>
      </c>
      <c r="C89" s="71">
        <v>2.7322395492377857E-2</v>
      </c>
      <c r="D89" s="71">
        <v>0.14952558116674125</v>
      </c>
      <c r="E89" s="71">
        <v>0.44215390490994272</v>
      </c>
      <c r="F89" s="71">
        <v>0.85559782138549967</v>
      </c>
      <c r="G89" s="72">
        <v>0.28381663600823198</v>
      </c>
    </row>
    <row r="90" spans="1:7" x14ac:dyDescent="0.25">
      <c r="A90" s="69" t="s">
        <v>52</v>
      </c>
      <c r="B90" s="70">
        <v>0.21874943039713843</v>
      </c>
      <c r="C90" s="71">
        <v>0.58922226918926046</v>
      </c>
      <c r="D90" s="71">
        <v>0.8018741991963918</v>
      </c>
      <c r="E90" s="71">
        <v>0.86660263476757671</v>
      </c>
      <c r="F90" s="71">
        <v>0.95398444875536559</v>
      </c>
      <c r="G90" s="72">
        <v>0.67634646097848083</v>
      </c>
    </row>
    <row r="91" spans="1:7" x14ac:dyDescent="0.25">
      <c r="A91" s="69" t="s">
        <v>53</v>
      </c>
      <c r="B91" s="70">
        <v>4.6873648240349005E-3</v>
      </c>
      <c r="C91" s="71">
        <v>1.6257124998934714E-2</v>
      </c>
      <c r="D91" s="71">
        <v>1.0315315501629041E-2</v>
      </c>
      <c r="E91" s="71">
        <v>5.4105238609373279E-3</v>
      </c>
      <c r="F91" s="71">
        <v>3.1060069388178365E-3</v>
      </c>
      <c r="G91" s="72">
        <v>8.0655689453873972E-3</v>
      </c>
    </row>
    <row r="92" spans="1:7" x14ac:dyDescent="0.25">
      <c r="A92" s="69" t="s">
        <v>54</v>
      </c>
      <c r="B92" s="70">
        <v>8.7717785799226768E-3</v>
      </c>
      <c r="C92" s="71">
        <v>6.3127808665216145E-3</v>
      </c>
      <c r="D92" s="71">
        <v>3.0654192021459547E-3</v>
      </c>
      <c r="E92" s="71">
        <v>2.5384746601324233E-3</v>
      </c>
      <c r="F92" s="71">
        <v>3.4728501405881565E-3</v>
      </c>
      <c r="G92" s="72">
        <v>4.9208112260202665E-3</v>
      </c>
    </row>
    <row r="93" spans="1:7" x14ac:dyDescent="0.25">
      <c r="A93" s="69" t="s">
        <v>55</v>
      </c>
      <c r="B93" s="70">
        <v>0.15633815183816158</v>
      </c>
      <c r="C93" s="71">
        <v>0.17471363083710681</v>
      </c>
      <c r="D93" s="71">
        <v>0.29594997631668557</v>
      </c>
      <c r="E93" s="71">
        <v>0.46173345908151753</v>
      </c>
      <c r="F93" s="71">
        <v>0.78891635723925646</v>
      </c>
      <c r="G93" s="72">
        <v>0.36710303645189857</v>
      </c>
    </row>
    <row r="94" spans="1:7" x14ac:dyDescent="0.25">
      <c r="A94" s="69" t="s">
        <v>56</v>
      </c>
      <c r="B94" s="70">
        <v>3.6158109535271285E-3</v>
      </c>
      <c r="C94" s="71">
        <v>4.7480210051369473E-2</v>
      </c>
      <c r="D94" s="71">
        <v>0.20342803825544073</v>
      </c>
      <c r="E94" s="71">
        <v>0.57813502856766574</v>
      </c>
      <c r="F94" s="71">
        <v>0.9295262176670821</v>
      </c>
      <c r="G94" s="72">
        <v>0.33867930261573242</v>
      </c>
    </row>
    <row r="95" spans="1:7" x14ac:dyDescent="0.25">
      <c r="A95" s="69" t="s">
        <v>57</v>
      </c>
      <c r="B95" s="70">
        <v>2.4290821876463215E-2</v>
      </c>
      <c r="C95" s="71">
        <v>9.7163597609115526E-2</v>
      </c>
      <c r="D95" s="71">
        <v>0.24379450311440568</v>
      </c>
      <c r="E95" s="71">
        <v>0.54028883129999716</v>
      </c>
      <c r="F95" s="71">
        <v>0.88316276256674064</v>
      </c>
      <c r="G95" s="72">
        <v>0.34551219734708399</v>
      </c>
    </row>
    <row r="96" spans="1:7" x14ac:dyDescent="0.25">
      <c r="A96" s="69" t="s">
        <v>58</v>
      </c>
      <c r="B96" s="70">
        <v>2.5272401454458703E-2</v>
      </c>
      <c r="C96" s="71">
        <v>0.12387575835095326</v>
      </c>
      <c r="D96" s="71">
        <v>0.33278468211423806</v>
      </c>
      <c r="E96" s="71">
        <v>0.6007394570071839</v>
      </c>
      <c r="F96" s="71">
        <v>0.91717365770637937</v>
      </c>
      <c r="G96" s="72">
        <v>0.38711264976780285</v>
      </c>
    </row>
    <row r="97" spans="1:7" x14ac:dyDescent="0.25">
      <c r="A97" s="69" t="s">
        <v>59</v>
      </c>
      <c r="B97" s="70">
        <v>6.2740974677007164E-2</v>
      </c>
      <c r="C97" s="71">
        <v>0.30964469749875795</v>
      </c>
      <c r="D97" s="71">
        <v>0.67599068263335993</v>
      </c>
      <c r="E97" s="71">
        <v>0.87768568130308189</v>
      </c>
      <c r="F97" s="71">
        <v>0.97639375701930586</v>
      </c>
      <c r="G97" s="72">
        <v>0.56629057160478558</v>
      </c>
    </row>
    <row r="98" spans="1:7" x14ac:dyDescent="0.25">
      <c r="A98" s="69" t="s">
        <v>60</v>
      </c>
      <c r="B98" s="70">
        <v>0.10902164750079014</v>
      </c>
      <c r="C98" s="71">
        <v>0.35331836317435278</v>
      </c>
      <c r="D98" s="71">
        <v>0.57145069294793072</v>
      </c>
      <c r="E98" s="71">
        <v>0.76686889744455777</v>
      </c>
      <c r="F98" s="71">
        <v>0.91736365511857254</v>
      </c>
      <c r="G98" s="72">
        <v>0.53189471433121482</v>
      </c>
    </row>
    <row r="99" spans="1:7" x14ac:dyDescent="0.25">
      <c r="A99" s="69" t="s">
        <v>61</v>
      </c>
      <c r="B99" s="70">
        <v>6.8561426791706329E-4</v>
      </c>
      <c r="C99" s="71">
        <v>3.5081155906130208E-2</v>
      </c>
      <c r="D99" s="71">
        <v>0.13682137775220268</v>
      </c>
      <c r="E99" s="71">
        <v>0.2982222237128857</v>
      </c>
      <c r="F99" s="71">
        <v>0.72727298744787539</v>
      </c>
      <c r="G99" s="72">
        <v>0.23065808096835899</v>
      </c>
    </row>
    <row r="100" spans="1:7" x14ac:dyDescent="0.25">
      <c r="A100" s="69" t="s">
        <v>62</v>
      </c>
      <c r="B100" s="70">
        <v>2.0206534531544366E-2</v>
      </c>
      <c r="C100" s="71">
        <v>0.2485181895184097</v>
      </c>
      <c r="D100" s="71">
        <v>0.56941074018938465</v>
      </c>
      <c r="E100" s="71">
        <v>0.86164947618070942</v>
      </c>
      <c r="F100" s="71">
        <v>0.98456048135584162</v>
      </c>
      <c r="G100" s="72">
        <v>0.52167406713607112</v>
      </c>
    </row>
    <row r="101" spans="1:7" x14ac:dyDescent="0.25">
      <c r="A101" s="69" t="s">
        <v>63</v>
      </c>
      <c r="B101" s="70">
        <v>6.0192418911866746E-2</v>
      </c>
      <c r="C101" s="71">
        <v>0.48030021121576338</v>
      </c>
      <c r="D101" s="71">
        <v>0.8730845980288704</v>
      </c>
      <c r="E101" s="71">
        <v>0.973571116793716</v>
      </c>
      <c r="F101" s="71">
        <v>0.98230203277002315</v>
      </c>
      <c r="G101" s="72">
        <v>0.66020586907417689</v>
      </c>
    </row>
    <row r="102" spans="1:7" x14ac:dyDescent="0.25">
      <c r="A102" s="69" t="s">
        <v>64</v>
      </c>
      <c r="B102" s="70">
        <v>2.838392643078758E-2</v>
      </c>
      <c r="C102" s="71">
        <v>7.6227363098697071E-2</v>
      </c>
      <c r="D102" s="71">
        <v>0.10116443848489141</v>
      </c>
      <c r="E102" s="71">
        <v>7.9600214310953557E-2</v>
      </c>
      <c r="F102" s="71">
        <v>5.9235990945899174E-2</v>
      </c>
      <c r="G102" s="72">
        <v>6.8571893686472471E-2</v>
      </c>
    </row>
    <row r="103" spans="1:7" x14ac:dyDescent="0.25">
      <c r="A103" s="69" t="s">
        <v>65</v>
      </c>
      <c r="B103" s="70">
        <v>6.847414471597226E-5</v>
      </c>
      <c r="C103" s="71">
        <v>4.3685006497388565E-3</v>
      </c>
      <c r="D103" s="71">
        <v>3.0217352642445808E-2</v>
      </c>
      <c r="E103" s="71">
        <v>0.13887338075957237</v>
      </c>
      <c r="F103" s="71">
        <v>0.65834905235024777</v>
      </c>
      <c r="G103" s="72">
        <v>0.15947460001564612</v>
      </c>
    </row>
    <row r="104" spans="1:7" x14ac:dyDescent="0.25">
      <c r="A104" s="69" t="s">
        <v>66</v>
      </c>
      <c r="B104" s="70">
        <v>0</v>
      </c>
      <c r="C104" s="71">
        <v>1.4895696853350761E-3</v>
      </c>
      <c r="D104" s="71">
        <v>2.3594254423565695E-2</v>
      </c>
      <c r="E104" s="71">
        <v>0.15599942994147911</v>
      </c>
      <c r="F104" s="71">
        <v>0.70054306141365996</v>
      </c>
      <c r="G104" s="72">
        <v>0.16884020573720837</v>
      </c>
    </row>
    <row r="105" spans="1:7" x14ac:dyDescent="0.25">
      <c r="A105" s="69" t="s">
        <v>67</v>
      </c>
      <c r="B105" s="70">
        <v>0</v>
      </c>
      <c r="C105" s="71">
        <v>4.9402102271643624E-3</v>
      </c>
      <c r="D105" s="71">
        <v>5.9374267698851936E-2</v>
      </c>
      <c r="E105" s="71">
        <v>0.20152108311665007</v>
      </c>
      <c r="F105" s="71">
        <v>0.66082224813147361</v>
      </c>
      <c r="G105" s="72">
        <v>0.17769875694053555</v>
      </c>
    </row>
    <row r="106" spans="1:7" x14ac:dyDescent="0.25">
      <c r="A106" s="69" t="s">
        <v>68</v>
      </c>
      <c r="B106" s="70">
        <v>0</v>
      </c>
      <c r="C106" s="71">
        <v>1.3281344328479017E-3</v>
      </c>
      <c r="D106" s="71">
        <v>3.7049090490270972E-3</v>
      </c>
      <c r="E106" s="71">
        <v>4.2790678854218479E-2</v>
      </c>
      <c r="F106" s="71">
        <v>0.44678321785341196</v>
      </c>
      <c r="G106" s="72">
        <v>9.4824325042484614E-2</v>
      </c>
    </row>
    <row r="107" spans="1:7" x14ac:dyDescent="0.25">
      <c r="A107" s="69" t="s">
        <v>69</v>
      </c>
      <c r="B107" s="70">
        <v>2.9267702923628009E-4</v>
      </c>
      <c r="C107" s="71">
        <v>3.1321291400828728E-3</v>
      </c>
      <c r="D107" s="71">
        <v>7.5775741080963722E-3</v>
      </c>
      <c r="E107" s="71">
        <v>2.8856796363463041E-2</v>
      </c>
      <c r="F107" s="71">
        <v>0.16275111301656048</v>
      </c>
      <c r="G107" s="72">
        <v>3.8903168911271158E-2</v>
      </c>
    </row>
    <row r="108" spans="1:7" x14ac:dyDescent="0.25">
      <c r="A108" s="69" t="s">
        <v>70</v>
      </c>
      <c r="B108" s="70">
        <v>5.5114755168405695E-3</v>
      </c>
      <c r="C108" s="71">
        <v>8.9425832246023719E-3</v>
      </c>
      <c r="D108" s="71">
        <v>8.022959664446612E-3</v>
      </c>
      <c r="E108" s="71">
        <v>5.0177643750796228E-3</v>
      </c>
      <c r="F108" s="71">
        <v>1.6384010930209966E-2</v>
      </c>
      <c r="G108" s="72">
        <v>8.7273538795961756E-3</v>
      </c>
    </row>
    <row r="109" spans="1:7" x14ac:dyDescent="0.25">
      <c r="A109" s="69" t="s">
        <v>71</v>
      </c>
      <c r="B109" s="70">
        <v>2.2203018328002058</v>
      </c>
      <c r="C109" s="71">
        <v>2.4610852541427413</v>
      </c>
      <c r="D109" s="71">
        <v>2.6197218975073078</v>
      </c>
      <c r="E109" s="71">
        <v>3.3186043504044656</v>
      </c>
      <c r="F109" s="71">
        <v>4.3460281889357244</v>
      </c>
      <c r="G109" s="72">
        <v>2.9653331488019625</v>
      </c>
    </row>
    <row r="110" spans="1:7" x14ac:dyDescent="0.25">
      <c r="A110" s="69" t="s">
        <v>72</v>
      </c>
      <c r="B110" s="70">
        <v>0.54611162519026446</v>
      </c>
      <c r="C110" s="71">
        <v>0.76689150560465613</v>
      </c>
      <c r="D110" s="71">
        <v>0.87085517993723749</v>
      </c>
      <c r="E110" s="71">
        <v>0.95646504491468176</v>
      </c>
      <c r="F110" s="71">
        <v>0.99565696108645751</v>
      </c>
      <c r="G110" s="72">
        <v>0.82096537513639389</v>
      </c>
    </row>
    <row r="111" spans="1:7" x14ac:dyDescent="0.25">
      <c r="A111" s="69" t="s">
        <v>73</v>
      </c>
      <c r="B111" s="70">
        <v>0.16042676658690777</v>
      </c>
      <c r="C111" s="71">
        <v>0.42319547482343201</v>
      </c>
      <c r="D111" s="71">
        <v>0.68718790191886781</v>
      </c>
      <c r="E111" s="71">
        <v>0.87580891761616775</v>
      </c>
      <c r="F111" s="71">
        <v>0.98246335112242056</v>
      </c>
      <c r="G111" s="72">
        <v>0.61355643653777636</v>
      </c>
    </row>
    <row r="112" spans="1:7" x14ac:dyDescent="0.25">
      <c r="A112" s="69" t="s">
        <v>74</v>
      </c>
      <c r="B112" s="70">
        <v>0.18542836223728729</v>
      </c>
      <c r="C112" s="71">
        <v>0.21415994299956112</v>
      </c>
      <c r="D112" s="71">
        <v>0.15623768361878726</v>
      </c>
      <c r="E112" s="71">
        <v>9.1327790271553883E-2</v>
      </c>
      <c r="F112" s="71">
        <v>5.3409828339610999E-2</v>
      </c>
      <c r="G112" s="72">
        <v>0.14251525321432845</v>
      </c>
    </row>
    <row r="113" spans="1:7" x14ac:dyDescent="0.25">
      <c r="A113" s="69" t="s">
        <v>75</v>
      </c>
      <c r="B113" s="70">
        <v>1.7975784275103851E-2</v>
      </c>
      <c r="C113" s="71">
        <v>4.4983137066238195E-2</v>
      </c>
      <c r="D113" s="71">
        <v>4.0045283438603807E-2</v>
      </c>
      <c r="E113" s="71">
        <v>5.001312306995593E-2</v>
      </c>
      <c r="F113" s="71">
        <v>3.3588499460644877E-2</v>
      </c>
      <c r="G113" s="72">
        <v>3.7067760183881596E-2</v>
      </c>
    </row>
    <row r="114" spans="1:7" x14ac:dyDescent="0.25">
      <c r="A114" s="69" t="s">
        <v>76</v>
      </c>
      <c r="B114" s="70">
        <v>5.0188082678773262E-2</v>
      </c>
      <c r="C114" s="71">
        <v>0.194502432062169</v>
      </c>
      <c r="D114" s="71">
        <v>0.39322653939466984</v>
      </c>
      <c r="E114" s="71">
        <v>0.66105240469240967</v>
      </c>
      <c r="F114" s="71">
        <v>0.88873899658632172</v>
      </c>
      <c r="G114" s="72">
        <v>0.42512446327553904</v>
      </c>
    </row>
    <row r="115" spans="1:7" ht="25.5" x14ac:dyDescent="0.25">
      <c r="A115" s="69" t="s">
        <v>77</v>
      </c>
      <c r="B115" s="70">
        <v>0.37344461000755264</v>
      </c>
      <c r="C115" s="71">
        <v>0.18935279853398987</v>
      </c>
      <c r="D115" s="71">
        <v>6.7682841349016643E-2</v>
      </c>
      <c r="E115" s="71">
        <v>3.3647017697021706E-2</v>
      </c>
      <c r="F115" s="71">
        <v>9.8824470308605389E-3</v>
      </c>
      <c r="G115" s="72">
        <v>0.13981904144222324</v>
      </c>
    </row>
    <row r="116" spans="1:7" ht="25.5" x14ac:dyDescent="0.25">
      <c r="A116" s="69" t="s">
        <v>78</v>
      </c>
      <c r="B116" s="70">
        <v>0</v>
      </c>
      <c r="C116" s="71">
        <v>1.1459367940404367E-3</v>
      </c>
      <c r="D116" s="71">
        <v>2.4443680331395993E-3</v>
      </c>
      <c r="E116" s="71">
        <v>7.0788680800061808E-3</v>
      </c>
      <c r="F116" s="71">
        <v>5.1841060589277704E-2</v>
      </c>
      <c r="G116" s="72">
        <v>1.2012531662464566E-2</v>
      </c>
    </row>
    <row r="117" spans="1:7" x14ac:dyDescent="0.25">
      <c r="A117" s="69" t="s">
        <v>79</v>
      </c>
      <c r="B117" s="70">
        <v>2.6992996748993581</v>
      </c>
      <c r="C117" s="71">
        <v>2.4535753893132979</v>
      </c>
      <c r="D117" s="71">
        <v>2.3322011520822037</v>
      </c>
      <c r="E117" s="71">
        <v>1.9267658623245258</v>
      </c>
      <c r="F117" s="71">
        <v>1.3052360535413676</v>
      </c>
      <c r="G117" s="72">
        <v>2.1613828278155545</v>
      </c>
    </row>
    <row r="118" spans="1:7" x14ac:dyDescent="0.25">
      <c r="A118" s="69" t="s">
        <v>80</v>
      </c>
      <c r="B118" s="70">
        <v>0.39867325926050162</v>
      </c>
      <c r="C118" s="71">
        <v>0.5693635737006647</v>
      </c>
      <c r="D118" s="71">
        <v>0.6594271062834407</v>
      </c>
      <c r="E118" s="71">
        <v>0.89511757569499228</v>
      </c>
      <c r="F118" s="71">
        <v>0.91909082008372167</v>
      </c>
      <c r="G118" s="72">
        <v>0.67995541997038123</v>
      </c>
    </row>
    <row r="119" spans="1:7" x14ac:dyDescent="0.25">
      <c r="A119" s="69" t="s">
        <v>81</v>
      </c>
      <c r="B119" s="70">
        <v>5.2072547549370629E-2</v>
      </c>
      <c r="C119" s="71">
        <v>8.8202240106934698E-2</v>
      </c>
      <c r="D119" s="71">
        <v>0.10878934658937114</v>
      </c>
      <c r="E119" s="71">
        <v>2.9236582817012059E-2</v>
      </c>
      <c r="F119" s="71">
        <v>1.4046824029214674E-3</v>
      </c>
      <c r="G119" s="72">
        <v>5.7025246385150642E-2</v>
      </c>
    </row>
    <row r="120" spans="1:7" x14ac:dyDescent="0.25">
      <c r="A120" s="69" t="s">
        <v>82</v>
      </c>
      <c r="B120" s="70">
        <v>5.2528522551926263E-2</v>
      </c>
      <c r="C120" s="71">
        <v>5.873237492733608E-2</v>
      </c>
      <c r="D120" s="71">
        <v>5.1159454576007346E-2</v>
      </c>
      <c r="E120" s="71">
        <v>7.6685780491849414E-3</v>
      </c>
      <c r="F120" s="71">
        <v>0</v>
      </c>
      <c r="G120" s="72">
        <v>3.5037673697760424E-2</v>
      </c>
    </row>
    <row r="121" spans="1:7" x14ac:dyDescent="0.25">
      <c r="A121" s="69" t="s">
        <v>83</v>
      </c>
      <c r="B121" s="70">
        <v>3.3679389181914536E-2</v>
      </c>
      <c r="C121" s="71">
        <v>5.2374191608777057E-2</v>
      </c>
      <c r="D121" s="71">
        <v>2.3720584663693051E-2</v>
      </c>
      <c r="E121" s="71">
        <v>9.7867391235856565E-3</v>
      </c>
      <c r="F121" s="71">
        <v>5.3731768102565896E-3</v>
      </c>
      <c r="G121" s="72">
        <v>2.5646208730577984E-2</v>
      </c>
    </row>
    <row r="122" spans="1:7" x14ac:dyDescent="0.25">
      <c r="A122" s="69" t="s">
        <v>84</v>
      </c>
      <c r="B122" s="70">
        <v>3.596726053062415E-2</v>
      </c>
      <c r="C122" s="71">
        <v>2.4356120438901511E-2</v>
      </c>
      <c r="D122" s="71">
        <v>8.7218573622698473E-3</v>
      </c>
      <c r="E122" s="71">
        <v>2.8970294123315579E-4</v>
      </c>
      <c r="F122" s="71">
        <v>5.8946719895056559E-5</v>
      </c>
      <c r="G122" s="72">
        <v>1.4460192269193489E-2</v>
      </c>
    </row>
    <row r="123" spans="1:7" x14ac:dyDescent="0.25">
      <c r="A123" s="69" t="s">
        <v>85</v>
      </c>
      <c r="B123" s="70">
        <v>0.16104821585260506</v>
      </c>
      <c r="C123" s="71">
        <v>1.9789943086564638E-2</v>
      </c>
      <c r="D123" s="71">
        <v>3.3167706852060526E-3</v>
      </c>
      <c r="E123" s="71">
        <v>2.3510098583160366E-4</v>
      </c>
      <c r="F123" s="71">
        <v>0</v>
      </c>
      <c r="G123" s="72">
        <v>3.868824135758879E-2</v>
      </c>
    </row>
    <row r="124" spans="1:7" x14ac:dyDescent="0.25">
      <c r="A124" s="69" t="s">
        <v>86</v>
      </c>
      <c r="B124" s="70">
        <v>0.16529674668234068</v>
      </c>
      <c r="C124" s="71">
        <v>4.1495757734151137E-2</v>
      </c>
      <c r="D124" s="71">
        <v>8.5626722903807649E-3</v>
      </c>
      <c r="E124" s="71">
        <v>1.2071709000079371E-3</v>
      </c>
      <c r="F124" s="71">
        <v>4.0686261192292007E-5</v>
      </c>
      <c r="G124" s="72">
        <v>4.5352700336505888E-2</v>
      </c>
    </row>
    <row r="125" spans="1:7" x14ac:dyDescent="0.25">
      <c r="A125" s="69" t="s">
        <v>87</v>
      </c>
      <c r="B125" s="70">
        <v>1.2167087671336443E-3</v>
      </c>
      <c r="C125" s="71">
        <v>8.3964769182265342E-4</v>
      </c>
      <c r="D125" s="71">
        <v>1.1799630364026949E-3</v>
      </c>
      <c r="E125" s="71">
        <v>3.583459834604013E-5</v>
      </c>
      <c r="F125" s="71">
        <v>5.7857491036724686E-4</v>
      </c>
      <c r="G125" s="72">
        <v>7.8647581092426689E-4</v>
      </c>
    </row>
    <row r="126" spans="1:7" x14ac:dyDescent="0.25">
      <c r="A126" s="69" t="s">
        <v>88</v>
      </c>
      <c r="B126" s="70">
        <v>8.0456761019932176E-3</v>
      </c>
      <c r="C126" s="71">
        <v>3.8403146837961623E-2</v>
      </c>
      <c r="D126" s="71">
        <v>5.6708119064930222E-2</v>
      </c>
      <c r="E126" s="71">
        <v>1.9810727050549832E-2</v>
      </c>
      <c r="F126" s="71">
        <v>2.0933048186482796E-3</v>
      </c>
      <c r="G126" s="72">
        <v>2.5252403336111801E-2</v>
      </c>
    </row>
    <row r="127" spans="1:7" x14ac:dyDescent="0.25">
      <c r="A127" s="69" t="s">
        <v>88</v>
      </c>
      <c r="B127" s="70">
        <v>4.5891553799164778E-3</v>
      </c>
      <c r="C127" s="71">
        <v>1.6899172529541304E-2</v>
      </c>
      <c r="D127" s="71">
        <v>2.8410696296954654E-2</v>
      </c>
      <c r="E127" s="71">
        <v>2.7062817220985348E-2</v>
      </c>
      <c r="F127" s="71">
        <v>7.1227797501123069E-2</v>
      </c>
      <c r="G127" s="72">
        <v>2.8970847942808721E-2</v>
      </c>
    </row>
    <row r="128" spans="1:7" x14ac:dyDescent="0.25">
      <c r="A128" s="69" t="s">
        <v>89</v>
      </c>
      <c r="B128" s="70">
        <v>8.6882518141676177E-2</v>
      </c>
      <c r="C128" s="71">
        <v>8.9543831337345239E-2</v>
      </c>
      <c r="D128" s="71">
        <v>5.0003429151346417E-2</v>
      </c>
      <c r="E128" s="71">
        <v>9.5491706182697644E-3</v>
      </c>
      <c r="F128" s="71">
        <v>1.3201049187277963E-4</v>
      </c>
      <c r="G128" s="72">
        <v>4.882459016300205E-2</v>
      </c>
    </row>
    <row r="129" spans="1:7" x14ac:dyDescent="0.25">
      <c r="A129" s="69" t="s">
        <v>90</v>
      </c>
      <c r="B129" s="70">
        <v>2.1425255413806021E-2</v>
      </c>
      <c r="C129" s="71">
        <v>0.20248512162063373</v>
      </c>
      <c r="D129" s="71">
        <v>0.54884491249289458</v>
      </c>
      <c r="E129" s="71">
        <v>0.89438104752269854</v>
      </c>
      <c r="F129" s="71">
        <v>0.99100196906241256</v>
      </c>
      <c r="G129" s="72">
        <v>0.51557316204161185</v>
      </c>
    </row>
    <row r="130" spans="1:7" x14ac:dyDescent="0.25">
      <c r="A130" s="69" t="s">
        <v>91</v>
      </c>
      <c r="B130" s="70">
        <v>4.4299479449913153E-3</v>
      </c>
      <c r="C130" s="71">
        <v>5.8191754742384742E-2</v>
      </c>
      <c r="D130" s="71">
        <v>0.10505941414832001</v>
      </c>
      <c r="E130" s="71">
        <v>3.1124186999288136E-2</v>
      </c>
      <c r="F130" s="71">
        <v>2.640214884945299E-3</v>
      </c>
      <c r="G130" s="72">
        <v>4.0596810925392142E-2</v>
      </c>
    </row>
    <row r="131" spans="1:7" x14ac:dyDescent="0.25">
      <c r="A131" s="69" t="s">
        <v>92</v>
      </c>
      <c r="B131" s="70">
        <v>0.11989616067583725</v>
      </c>
      <c r="C131" s="71">
        <v>8.4668734219878083E-2</v>
      </c>
      <c r="D131" s="71">
        <v>3.413027989783661E-2</v>
      </c>
      <c r="E131" s="71">
        <v>1.5278322805470784E-2</v>
      </c>
      <c r="F131" s="71">
        <v>3.6412514799402363E-3</v>
      </c>
      <c r="G131" s="72">
        <v>5.3296218078714437E-2</v>
      </c>
    </row>
    <row r="132" spans="1:7" x14ac:dyDescent="0.25">
      <c r="A132" s="69" t="s">
        <v>93</v>
      </c>
      <c r="B132" s="70">
        <v>5.8095447805910994E-3</v>
      </c>
      <c r="C132" s="71">
        <v>1.1294465434855322E-2</v>
      </c>
      <c r="D132" s="71">
        <v>2.3180259854288354E-2</v>
      </c>
      <c r="E132" s="71">
        <v>9.448043596883629E-3</v>
      </c>
      <c r="F132" s="71">
        <v>2.792783802262243E-4</v>
      </c>
      <c r="G132" s="72">
        <v>1.0077433847028925E-2</v>
      </c>
    </row>
    <row r="133" spans="1:7" x14ac:dyDescent="0.25">
      <c r="A133" s="69" t="s">
        <v>94</v>
      </c>
      <c r="B133" s="70">
        <v>0.39721407014293236</v>
      </c>
      <c r="C133" s="71">
        <v>0.38591101229205349</v>
      </c>
      <c r="D133" s="71">
        <v>0.20706412609326505</v>
      </c>
      <c r="E133" s="71">
        <v>3.9027529464170575E-2</v>
      </c>
      <c r="F133" s="71">
        <v>2.173748797066959E-3</v>
      </c>
      <c r="G133" s="72">
        <v>0.21341509046995066</v>
      </c>
    </row>
    <row r="134" spans="1:7" x14ac:dyDescent="0.25">
      <c r="A134" s="69" t="s">
        <v>95</v>
      </c>
      <c r="B134" s="70">
        <v>8.9920001394527757E-3</v>
      </c>
      <c r="C134" s="71">
        <v>7.062258518534933E-3</v>
      </c>
      <c r="D134" s="71">
        <v>3.8434611542657736E-3</v>
      </c>
      <c r="E134" s="71">
        <v>2.2994110372522416E-3</v>
      </c>
      <c r="F134" s="71">
        <v>0</v>
      </c>
      <c r="G134" s="72">
        <v>4.5686471819026226E-3</v>
      </c>
    </row>
    <row r="135" spans="1:7" x14ac:dyDescent="0.25">
      <c r="A135" s="69" t="s">
        <v>96</v>
      </c>
      <c r="B135" s="70">
        <v>0.43369697165344273</v>
      </c>
      <c r="C135" s="71">
        <v>0.22899332229200145</v>
      </c>
      <c r="D135" s="71">
        <v>6.5841459621425166E-2</v>
      </c>
      <c r="E135" s="71">
        <v>6.9782467076183897E-3</v>
      </c>
      <c r="F135" s="71">
        <v>2.6353739540790243E-4</v>
      </c>
      <c r="G135" s="72">
        <v>0.15351824832298366</v>
      </c>
    </row>
    <row r="136" spans="1:7" x14ac:dyDescent="0.25">
      <c r="A136" s="69" t="s">
        <v>97</v>
      </c>
      <c r="B136" s="70">
        <v>8.5360492489475592E-3</v>
      </c>
      <c r="C136" s="71">
        <v>2.0952516364542959E-2</v>
      </c>
      <c r="D136" s="71">
        <v>1.176152771742503E-2</v>
      </c>
      <c r="E136" s="71">
        <v>1.4632118666133989E-3</v>
      </c>
      <c r="F136" s="71">
        <v>0</v>
      </c>
      <c r="G136" s="72">
        <v>8.8071589400008192E-3</v>
      </c>
    </row>
    <row r="137" spans="1:7" x14ac:dyDescent="0.25">
      <c r="A137" s="69" t="s">
        <v>98</v>
      </c>
      <c r="B137" s="70">
        <v>3.0606873247696672E-2</v>
      </c>
      <c r="C137" s="71">
        <v>0.13103298505246039</v>
      </c>
      <c r="D137" s="71">
        <v>0.20192722603709432</v>
      </c>
      <c r="E137" s="71">
        <v>0.10718607660222468</v>
      </c>
      <c r="F137" s="71">
        <v>2.2332888493732619E-2</v>
      </c>
      <c r="G137" s="72">
        <v>9.8877452102854022E-2</v>
      </c>
    </row>
    <row r="138" spans="1:7" x14ac:dyDescent="0.25">
      <c r="A138" s="69" t="s">
        <v>99</v>
      </c>
      <c r="B138" s="70">
        <v>0.90673231435903712</v>
      </c>
      <c r="C138" s="71">
        <v>0.67424426209453703</v>
      </c>
      <c r="D138" s="71">
        <v>0.21945616601376866</v>
      </c>
      <c r="E138" s="71">
        <v>3.0476187885386644E-2</v>
      </c>
      <c r="F138" s="71">
        <v>0</v>
      </c>
      <c r="G138" s="72">
        <v>0.38107232173950145</v>
      </c>
    </row>
    <row r="139" spans="1:7" x14ac:dyDescent="0.25">
      <c r="A139" s="69" t="s">
        <v>100</v>
      </c>
      <c r="B139" s="70">
        <v>4.6348413323913318E-2</v>
      </c>
      <c r="C139" s="71">
        <v>8.1848300185355896E-2</v>
      </c>
      <c r="D139" s="71">
        <v>7.0868661869213534E-2</v>
      </c>
      <c r="E139" s="71">
        <v>2.5321834776943785E-2</v>
      </c>
      <c r="F139" s="71">
        <v>9.8970787327557416E-3</v>
      </c>
      <c r="G139" s="72">
        <v>4.7745391799844668E-2</v>
      </c>
    </row>
    <row r="140" spans="1:7" x14ac:dyDescent="0.25">
      <c r="A140" s="69" t="s">
        <v>101</v>
      </c>
      <c r="B140" s="70">
        <v>3.7891289020486465E-4</v>
      </c>
      <c r="C140" s="71">
        <v>1.3726453923889944E-3</v>
      </c>
      <c r="D140" s="71">
        <v>8.0695403037486513E-3</v>
      </c>
      <c r="E140" s="71">
        <v>2.9226541675716779E-2</v>
      </c>
      <c r="F140" s="71">
        <v>0.20970928742299283</v>
      </c>
      <c r="G140" s="72">
        <v>4.7737427389056515E-2</v>
      </c>
    </row>
    <row r="141" spans="1:7" x14ac:dyDescent="0.25">
      <c r="A141" s="69" t="s">
        <v>102</v>
      </c>
      <c r="B141" s="70">
        <v>0</v>
      </c>
      <c r="C141" s="71">
        <v>2.2495583647216244E-4</v>
      </c>
      <c r="D141" s="71">
        <v>4.8604130182835544E-3</v>
      </c>
      <c r="E141" s="71">
        <v>3.2453393744904656E-2</v>
      </c>
      <c r="F141" s="71">
        <v>0.13514513904454842</v>
      </c>
      <c r="G141" s="72">
        <v>3.3063987561701688E-2</v>
      </c>
    </row>
    <row r="142" spans="1:7" x14ac:dyDescent="0.25">
      <c r="A142" s="69" t="s">
        <v>103</v>
      </c>
      <c r="B142" s="70">
        <v>0</v>
      </c>
      <c r="C142" s="71">
        <v>8.9792501231882645E-4</v>
      </c>
      <c r="D142" s="71">
        <v>1.9715974017835248E-2</v>
      </c>
      <c r="E142" s="71">
        <v>0.10684170066071488</v>
      </c>
      <c r="F142" s="71">
        <v>0.31619222936631075</v>
      </c>
      <c r="G142" s="72">
        <v>8.4923309320963314E-2</v>
      </c>
    </row>
    <row r="143" spans="1:7" x14ac:dyDescent="0.25">
      <c r="A143" s="69" t="s">
        <v>104</v>
      </c>
      <c r="B143" s="70">
        <v>1.6338853534280155E-2</v>
      </c>
      <c r="C143" s="71">
        <v>0.24013195734223544</v>
      </c>
      <c r="D143" s="71">
        <v>0.67675549159210169</v>
      </c>
      <c r="E143" s="71">
        <v>0.77502678952901782</v>
      </c>
      <c r="F143" s="71">
        <v>0.32699605467492837</v>
      </c>
      <c r="G143" s="72">
        <v>0.39826926293498133</v>
      </c>
    </row>
    <row r="144" spans="1:7" x14ac:dyDescent="0.25">
      <c r="A144" s="69" t="s">
        <v>105</v>
      </c>
      <c r="B144" s="70">
        <v>3.0201505892563287E-2</v>
      </c>
      <c r="C144" s="71">
        <v>1.2799541366901527E-3</v>
      </c>
      <c r="D144" s="71">
        <v>2.7375318505034609E-4</v>
      </c>
      <c r="E144" s="71">
        <v>6.5355172731375842E-4</v>
      </c>
      <c r="F144" s="71">
        <v>2.0602107584632816E-3</v>
      </c>
      <c r="G144" s="72">
        <v>7.1882992539515495E-3</v>
      </c>
    </row>
    <row r="145" spans="1:7" x14ac:dyDescent="0.25">
      <c r="A145" s="69" t="s">
        <v>106</v>
      </c>
      <c r="B145" s="70">
        <v>0.10059465758665526</v>
      </c>
      <c r="C145" s="71">
        <v>0.12243172774759811</v>
      </c>
      <c r="D145" s="71">
        <v>9.6986128493902618E-2</v>
      </c>
      <c r="E145" s="71">
        <v>1.5707869446657335E-2</v>
      </c>
      <c r="F145" s="71">
        <v>9.9936199322832732E-4</v>
      </c>
      <c r="G145" s="72">
        <v>6.9358374565594016E-2</v>
      </c>
    </row>
    <row r="146" spans="1:7" x14ac:dyDescent="0.25">
      <c r="A146" s="69" t="s">
        <v>107</v>
      </c>
      <c r="B146" s="70">
        <v>1.5370537534118772E-2</v>
      </c>
      <c r="C146" s="71">
        <v>2.3377524208022714E-2</v>
      </c>
      <c r="D146" s="71">
        <v>1.7555955875296732E-2</v>
      </c>
      <c r="E146" s="71">
        <v>1.6029071264369718E-3</v>
      </c>
      <c r="F146" s="71">
        <v>0</v>
      </c>
      <c r="G146" s="72">
        <v>1.1943884871372117E-2</v>
      </c>
    </row>
    <row r="147" spans="1:7" x14ac:dyDescent="0.25">
      <c r="A147" s="69" t="s">
        <v>108</v>
      </c>
      <c r="B147" s="70">
        <v>4.040844291805102E-2</v>
      </c>
      <c r="C147" s="71">
        <v>8.6688962801594951E-3</v>
      </c>
      <c r="D147" s="71">
        <v>2.8707274889608883E-3</v>
      </c>
      <c r="E147" s="71">
        <v>1.3159693787452212E-4</v>
      </c>
      <c r="F147" s="71">
        <v>0</v>
      </c>
      <c r="G147" s="72">
        <v>1.0903712333494036E-2</v>
      </c>
    </row>
    <row r="148" spans="1:7" x14ac:dyDescent="0.25">
      <c r="A148" s="69" t="s">
        <v>109</v>
      </c>
      <c r="B148" s="70">
        <v>0.75867838729077031</v>
      </c>
      <c r="C148" s="71">
        <v>0.6496143656513591</v>
      </c>
      <c r="D148" s="71">
        <v>0.33052558171665286</v>
      </c>
      <c r="E148" s="71">
        <v>0.11519975433777697</v>
      </c>
      <c r="F148" s="71">
        <v>2.0449302405972189E-2</v>
      </c>
      <c r="G148" s="72">
        <v>0.38705536419749903</v>
      </c>
    </row>
    <row r="149" spans="1:7" x14ac:dyDescent="0.25">
      <c r="A149" s="69" t="s">
        <v>110</v>
      </c>
      <c r="B149" s="70">
        <v>2.6230770702040718E-2</v>
      </c>
      <c r="C149" s="71">
        <v>3.336726793111295E-2</v>
      </c>
      <c r="D149" s="71">
        <v>2.4296244636500375E-2</v>
      </c>
      <c r="E149" s="71">
        <v>5.7055875150407304E-3</v>
      </c>
      <c r="F149" s="71">
        <v>2.8880707006056373E-3</v>
      </c>
      <c r="G149" s="72">
        <v>1.8992507558874952E-2</v>
      </c>
    </row>
    <row r="150" spans="1:7" x14ac:dyDescent="0.25">
      <c r="A150" s="69" t="s">
        <v>111</v>
      </c>
      <c r="B150" s="70">
        <v>2.2559649364835746E-2</v>
      </c>
      <c r="C150" s="71">
        <v>2.8641327254743582E-3</v>
      </c>
      <c r="D150" s="71">
        <v>3.4097233446920449E-4</v>
      </c>
      <c r="E150" s="71">
        <v>0</v>
      </c>
      <c r="F150" s="71">
        <v>0</v>
      </c>
      <c r="G150" s="72">
        <v>5.4074946479669593E-3</v>
      </c>
    </row>
    <row r="151" spans="1:7" x14ac:dyDescent="0.25">
      <c r="A151" s="69" t="s">
        <v>112</v>
      </c>
      <c r="B151" s="70">
        <v>1.9887725358755943E-4</v>
      </c>
      <c r="C151" s="71">
        <v>3.9860230071769181E-4</v>
      </c>
      <c r="D151" s="71">
        <v>6.2302889302868786E-4</v>
      </c>
      <c r="E151" s="71">
        <v>2.1689166840853399E-4</v>
      </c>
      <c r="F151" s="71">
        <v>0</v>
      </c>
      <c r="G151" s="72">
        <v>2.9124401754483615E-4</v>
      </c>
    </row>
    <row r="152" spans="1:7" x14ac:dyDescent="0.25">
      <c r="A152" s="69" t="s">
        <v>113</v>
      </c>
      <c r="B152" s="70">
        <v>5.7625257508717755E-3</v>
      </c>
      <c r="C152" s="71">
        <v>0.10889729486929813</v>
      </c>
      <c r="D152" s="71">
        <v>0.48176269611752948</v>
      </c>
      <c r="E152" s="71">
        <v>0.84731262319013823</v>
      </c>
      <c r="F152" s="71">
        <v>0.97448745839281603</v>
      </c>
      <c r="G152" s="72">
        <v>0.4672410137413171</v>
      </c>
    </row>
    <row r="153" spans="1:7" x14ac:dyDescent="0.25">
      <c r="A153" s="69" t="s">
        <v>114</v>
      </c>
      <c r="B153" s="70">
        <v>4.6156048805994906E-3</v>
      </c>
      <c r="C153" s="71">
        <v>1.9454787153305331E-2</v>
      </c>
      <c r="D153" s="71">
        <v>9.9790133528032433E-3</v>
      </c>
      <c r="E153" s="71">
        <v>3.9803736596030785E-3</v>
      </c>
      <c r="F153" s="71">
        <v>9.8391686895860976E-4</v>
      </c>
      <c r="G153" s="72">
        <v>7.9730781877867044E-3</v>
      </c>
    </row>
    <row r="154" spans="1:7" x14ac:dyDescent="0.25">
      <c r="A154" s="69" t="s">
        <v>115</v>
      </c>
      <c r="B154" s="70">
        <v>4.8209571061307568E-3</v>
      </c>
      <c r="C154" s="71">
        <v>1.7882810476859173E-2</v>
      </c>
      <c r="D154" s="71">
        <v>2.7116605668185835E-2</v>
      </c>
      <c r="E154" s="71">
        <v>9.3376811386501179E-3</v>
      </c>
      <c r="F154" s="71">
        <v>0</v>
      </c>
      <c r="G154" s="72">
        <v>1.1962069226963065E-2</v>
      </c>
    </row>
    <row r="155" spans="1:7" x14ac:dyDescent="0.25">
      <c r="A155" s="69" t="s">
        <v>116</v>
      </c>
      <c r="B155" s="70">
        <v>1.1055209588216364E-2</v>
      </c>
      <c r="C155" s="71">
        <v>1.2236051940445224E-4</v>
      </c>
      <c r="D155" s="71">
        <v>3.7625575885222431E-4</v>
      </c>
      <c r="E155" s="71">
        <v>0</v>
      </c>
      <c r="F155" s="71">
        <v>0</v>
      </c>
      <c r="G155" s="72">
        <v>2.4251132042758276E-3</v>
      </c>
    </row>
    <row r="156" spans="1:7" x14ac:dyDescent="0.25">
      <c r="A156" s="69" t="s">
        <v>117</v>
      </c>
      <c r="B156" s="70">
        <v>9.704380024122411E-3</v>
      </c>
      <c r="C156" s="71">
        <v>1.2920230136686535E-2</v>
      </c>
      <c r="D156" s="71">
        <v>7.5667896638175781E-3</v>
      </c>
      <c r="E156" s="71">
        <v>8.0471497941314563E-4</v>
      </c>
      <c r="F156" s="71">
        <v>1.9188963841808822E-4</v>
      </c>
      <c r="G156" s="72">
        <v>6.4461434473108391E-3</v>
      </c>
    </row>
    <row r="157" spans="1:7" x14ac:dyDescent="0.25">
      <c r="A157" s="69" t="s">
        <v>118</v>
      </c>
      <c r="B157" s="70">
        <v>0.25622966498724636</v>
      </c>
      <c r="C157" s="71">
        <v>3.2434410898584266E-2</v>
      </c>
      <c r="D157" s="71">
        <v>3.0300389518834862E-3</v>
      </c>
      <c r="E157" s="71">
        <v>7.8595814017431498E-4</v>
      </c>
      <c r="F157" s="71">
        <v>0</v>
      </c>
      <c r="G157" s="72">
        <v>6.137527398089055E-2</v>
      </c>
    </row>
    <row r="158" spans="1:7" x14ac:dyDescent="0.25">
      <c r="A158" s="69" t="s">
        <v>119</v>
      </c>
      <c r="B158" s="70">
        <v>2.52328763080974E-2</v>
      </c>
      <c r="C158" s="71">
        <v>3.8038915909715441E-2</v>
      </c>
      <c r="D158" s="71">
        <v>4.5627513246896421E-2</v>
      </c>
      <c r="E158" s="71">
        <v>1.1441265709821078E-2</v>
      </c>
      <c r="F158" s="71">
        <v>0</v>
      </c>
      <c r="G158" s="72">
        <v>2.4580942878354967E-2</v>
      </c>
    </row>
    <row r="159" spans="1:7" x14ac:dyDescent="0.25">
      <c r="A159" s="69" t="s">
        <v>120</v>
      </c>
      <c r="B159" s="70">
        <v>1.3307593849790467E-2</v>
      </c>
      <c r="C159" s="71">
        <v>3.6391358195434584E-2</v>
      </c>
      <c r="D159" s="71">
        <v>7.7386424063843384E-2</v>
      </c>
      <c r="E159" s="71">
        <v>6.3986445587237609E-2</v>
      </c>
      <c r="F159" s="71">
        <v>1.4714726888096099E-2</v>
      </c>
      <c r="G159" s="72">
        <v>4.0827952684863111E-2</v>
      </c>
    </row>
    <row r="160" spans="1:7" x14ac:dyDescent="0.25">
      <c r="A160" s="69" t="s">
        <v>121</v>
      </c>
      <c r="B160" s="70">
        <v>0</v>
      </c>
      <c r="C160" s="71">
        <v>7.6350189304452264E-4</v>
      </c>
      <c r="D160" s="71">
        <v>3.4438526193746396E-4</v>
      </c>
      <c r="E160" s="71">
        <v>8.0251139759285903E-4</v>
      </c>
      <c r="F160" s="71">
        <v>0</v>
      </c>
      <c r="G160" s="72">
        <v>3.7925597960664851E-4</v>
      </c>
    </row>
    <row r="161" spans="1:7" x14ac:dyDescent="0.25">
      <c r="A161" s="69" t="s">
        <v>122</v>
      </c>
      <c r="B161" s="70">
        <v>9.5455972094925842E-4</v>
      </c>
      <c r="C161" s="71">
        <v>2.7920380581633836E-2</v>
      </c>
      <c r="D161" s="71">
        <v>0.24818563139929828</v>
      </c>
      <c r="E161" s="71">
        <v>0.6275644074534501</v>
      </c>
      <c r="F161" s="71">
        <v>0.91406150777849537</v>
      </c>
      <c r="G161" s="72">
        <v>0.34938409037677043</v>
      </c>
    </row>
    <row r="162" spans="1:7" x14ac:dyDescent="0.25">
      <c r="A162" s="69" t="s">
        <v>123</v>
      </c>
      <c r="B162" s="70">
        <v>8.6829513827385173E-4</v>
      </c>
      <c r="C162" s="71">
        <v>8.7883932934763511E-3</v>
      </c>
      <c r="D162" s="71">
        <v>2.3816946000656515E-2</v>
      </c>
      <c r="E162" s="71">
        <v>3.6933640335489987E-2</v>
      </c>
      <c r="F162" s="71">
        <v>1.499737485594863E-2</v>
      </c>
      <c r="G162" s="72">
        <v>1.6631723936199602E-2</v>
      </c>
    </row>
    <row r="163" spans="1:7" x14ac:dyDescent="0.25">
      <c r="A163" s="69" t="s">
        <v>124</v>
      </c>
      <c r="B163" s="70">
        <v>0.24809795159410891</v>
      </c>
      <c r="C163" s="71">
        <v>0.15664240909921906</v>
      </c>
      <c r="D163" s="71">
        <v>7.6277471723081344E-2</v>
      </c>
      <c r="E163" s="71">
        <v>3.0307450750751516E-2</v>
      </c>
      <c r="F163" s="71">
        <v>1.0786679568596304E-2</v>
      </c>
      <c r="G163" s="72">
        <v>0.10793548124377188</v>
      </c>
    </row>
    <row r="164" spans="1:7" x14ac:dyDescent="0.25">
      <c r="A164" s="69" t="s">
        <v>125</v>
      </c>
      <c r="B164" s="70">
        <v>0.4492784882082112</v>
      </c>
      <c r="C164" s="71">
        <v>0.68632126122242054</v>
      </c>
      <c r="D164" s="71">
        <v>0.51468122674273753</v>
      </c>
      <c r="E164" s="71">
        <v>0.22390299325272964</v>
      </c>
      <c r="F164" s="71">
        <v>4.1942321038284873E-2</v>
      </c>
      <c r="G164" s="72">
        <v>0.39134922603362071</v>
      </c>
    </row>
    <row r="165" spans="1:7" x14ac:dyDescent="0.25">
      <c r="A165" s="69" t="s">
        <v>126</v>
      </c>
      <c r="B165" s="70">
        <v>6.0305701933232531E-3</v>
      </c>
      <c r="C165" s="71">
        <v>1.269936890647101E-2</v>
      </c>
      <c r="D165" s="71">
        <v>1.005376588825092E-2</v>
      </c>
      <c r="E165" s="71">
        <v>4.2753273727547461E-3</v>
      </c>
      <c r="F165" s="71">
        <v>3.4973898705801696E-3</v>
      </c>
      <c r="G165" s="72">
        <v>7.415733590020325E-3</v>
      </c>
    </row>
    <row r="166" spans="1:7" x14ac:dyDescent="0.25">
      <c r="A166" s="69" t="s">
        <v>127</v>
      </c>
      <c r="B166" s="70">
        <v>1.5604077810068198E-4</v>
      </c>
      <c r="C166" s="71">
        <v>4.6979156216927637E-3</v>
      </c>
      <c r="D166" s="71">
        <v>7.5146528081623896E-3</v>
      </c>
      <c r="E166" s="71">
        <v>1.2108941872696498E-2</v>
      </c>
      <c r="F166" s="71">
        <v>2.2907441719634648E-2</v>
      </c>
      <c r="G166" s="72">
        <v>9.1985184076682179E-3</v>
      </c>
    </row>
    <row r="167" spans="1:7" x14ac:dyDescent="0.25">
      <c r="A167" s="69" t="s">
        <v>128</v>
      </c>
      <c r="B167" s="70">
        <v>1.3058453077379517E-2</v>
      </c>
      <c r="C167" s="71">
        <v>0.24209766074067915</v>
      </c>
      <c r="D167" s="71">
        <v>0.76112685311022343</v>
      </c>
      <c r="E167" s="71">
        <v>0.94575181354560678</v>
      </c>
      <c r="F167" s="71">
        <v>0.96368935286067303</v>
      </c>
      <c r="G167" s="72">
        <v>0.56928507826270403</v>
      </c>
    </row>
    <row r="168" spans="1:7" x14ac:dyDescent="0.25">
      <c r="A168" s="69" t="s">
        <v>129</v>
      </c>
      <c r="B168" s="70">
        <v>2.0738969377079292E-4</v>
      </c>
      <c r="C168" s="71">
        <v>9.3030344750342359E-4</v>
      </c>
      <c r="D168" s="71">
        <v>1.3981950795725259E-3</v>
      </c>
      <c r="E168" s="71">
        <v>1.3282912986662761E-3</v>
      </c>
      <c r="F168" s="71">
        <v>3.9433586852930672E-3</v>
      </c>
      <c r="G168" s="72">
        <v>1.5258394509224903E-3</v>
      </c>
    </row>
    <row r="169" spans="1:7" x14ac:dyDescent="0.25">
      <c r="A169" s="69" t="s">
        <v>130</v>
      </c>
      <c r="B169" s="70">
        <v>7.2250639612908892E-3</v>
      </c>
      <c r="C169" s="71">
        <v>2.4321892313268308E-2</v>
      </c>
      <c r="D169" s="71">
        <v>3.5024898915333981E-2</v>
      </c>
      <c r="E169" s="71">
        <v>9.6725158328311283E-3</v>
      </c>
      <c r="F169" s="71">
        <v>0</v>
      </c>
      <c r="G169" s="72">
        <v>1.5466982605528984E-2</v>
      </c>
    </row>
    <row r="170" spans="1:7" x14ac:dyDescent="0.25">
      <c r="A170" s="69" t="s">
        <v>131</v>
      </c>
      <c r="B170" s="70">
        <v>1.1029624043566303E-2</v>
      </c>
      <c r="C170" s="71">
        <v>3.4433165151828315E-2</v>
      </c>
      <c r="D170" s="71">
        <v>2.4784909143576377E-2</v>
      </c>
      <c r="E170" s="71">
        <v>5.3494256653622294E-3</v>
      </c>
      <c r="F170" s="71">
        <v>0</v>
      </c>
      <c r="G170" s="72">
        <v>1.549671276117506E-2</v>
      </c>
    </row>
    <row r="171" spans="1:7" x14ac:dyDescent="0.25">
      <c r="A171" s="69" t="s">
        <v>132</v>
      </c>
      <c r="B171" s="70">
        <v>2.792697719502875E-3</v>
      </c>
      <c r="C171" s="71">
        <v>5.8012185083964199E-3</v>
      </c>
      <c r="D171" s="71">
        <v>2.6859990479015123E-3</v>
      </c>
      <c r="E171" s="71">
        <v>5.7320195821687181E-4</v>
      </c>
      <c r="F171" s="71">
        <v>4.1603739507739029E-5</v>
      </c>
      <c r="G171" s="72">
        <v>2.4532094626344841E-3</v>
      </c>
    </row>
    <row r="172" spans="1:7" x14ac:dyDescent="0.25">
      <c r="A172" s="69" t="s">
        <v>133</v>
      </c>
      <c r="B172" s="70">
        <v>0.79279719146102023</v>
      </c>
      <c r="C172" s="71">
        <v>0.53261262999505132</v>
      </c>
      <c r="D172" s="71">
        <v>0.1042912720880268</v>
      </c>
      <c r="E172" s="71">
        <v>6.1473550654183029E-3</v>
      </c>
      <c r="F172" s="71">
        <v>6.3237124945213902E-4</v>
      </c>
      <c r="G172" s="72">
        <v>0.29993704012846201</v>
      </c>
    </row>
    <row r="173" spans="1:7" x14ac:dyDescent="0.25">
      <c r="A173" s="69" t="s">
        <v>134</v>
      </c>
      <c r="B173" s="70">
        <v>1.5292372295472777E-2</v>
      </c>
      <c r="C173" s="71">
        <v>3.6615758928053659E-3</v>
      </c>
      <c r="D173" s="71">
        <v>4.7599454509899126E-4</v>
      </c>
      <c r="E173" s="71">
        <v>0</v>
      </c>
      <c r="F173" s="71">
        <v>0</v>
      </c>
      <c r="G173" s="72">
        <v>4.0733642593588828E-3</v>
      </c>
    </row>
    <row r="174" spans="1:7" x14ac:dyDescent="0.25">
      <c r="A174" s="69" t="s">
        <v>135</v>
      </c>
      <c r="B174" s="70">
        <v>7.037270272530604E-4</v>
      </c>
      <c r="C174" s="71">
        <v>2.2226077507502269E-3</v>
      </c>
      <c r="D174" s="71">
        <v>0</v>
      </c>
      <c r="E174" s="71">
        <v>0</v>
      </c>
      <c r="F174" s="71">
        <v>0</v>
      </c>
      <c r="G174" s="72">
        <v>6.1107229374442575E-4</v>
      </c>
    </row>
    <row r="175" spans="1:7" x14ac:dyDescent="0.25">
      <c r="A175" s="69" t="s">
        <v>136</v>
      </c>
      <c r="B175" s="70">
        <v>0.11776861034872305</v>
      </c>
      <c r="C175" s="71">
        <v>6.4013357401067103E-2</v>
      </c>
      <c r="D175" s="71">
        <v>5.4921377622410821E-3</v>
      </c>
      <c r="E175" s="71">
        <v>0</v>
      </c>
      <c r="F175" s="71">
        <v>0</v>
      </c>
      <c r="G175" s="72">
        <v>3.9201121619254244E-2</v>
      </c>
    </row>
    <row r="176" spans="1:7" x14ac:dyDescent="0.25">
      <c r="A176" s="69" t="s">
        <v>137</v>
      </c>
      <c r="B176" s="70">
        <v>3.4793183463845266E-2</v>
      </c>
      <c r="C176" s="71">
        <v>8.0241061001612587E-2</v>
      </c>
      <c r="D176" s="71">
        <v>5.4327111189479776E-2</v>
      </c>
      <c r="E176" s="71">
        <v>1.8656439534386761E-2</v>
      </c>
      <c r="F176" s="71">
        <v>8.7858717454411001E-3</v>
      </c>
      <c r="G176" s="72">
        <v>4.0180619938116217E-2</v>
      </c>
    </row>
    <row r="177" spans="1:7" x14ac:dyDescent="0.25">
      <c r="A177" s="69" t="s">
        <v>138</v>
      </c>
      <c r="B177" s="70">
        <v>4.1756461300765831E-3</v>
      </c>
      <c r="C177" s="71">
        <v>4.9666121753427946E-3</v>
      </c>
      <c r="D177" s="71">
        <v>2.8779763103822359E-3</v>
      </c>
      <c r="E177" s="71">
        <v>4.120152268162632E-4</v>
      </c>
      <c r="F177" s="71">
        <v>0</v>
      </c>
      <c r="G177" s="72">
        <v>2.5704408104259258E-3</v>
      </c>
    </row>
    <row r="178" spans="1:7" x14ac:dyDescent="0.25">
      <c r="A178" s="69" t="s">
        <v>139</v>
      </c>
      <c r="B178" s="70">
        <v>0.29413561236129226</v>
      </c>
      <c r="C178" s="71">
        <v>0.88833965871252929</v>
      </c>
      <c r="D178" s="71">
        <v>0.98626453980644879</v>
      </c>
      <c r="E178" s="71">
        <v>0.99551310872910981</v>
      </c>
      <c r="F178" s="71">
        <v>0.99817620414531183</v>
      </c>
      <c r="G178" s="72">
        <v>0.82440097551681646</v>
      </c>
    </row>
    <row r="179" spans="1:7" x14ac:dyDescent="0.25">
      <c r="A179" s="69" t="s">
        <v>140</v>
      </c>
      <c r="B179" s="70">
        <v>3.6505165265658521E-4</v>
      </c>
      <c r="C179" s="71">
        <v>2.0657120460102394E-3</v>
      </c>
      <c r="D179" s="71">
        <v>5.728608733713815E-3</v>
      </c>
      <c r="E179" s="71">
        <v>4.1510149159570409E-3</v>
      </c>
      <c r="F179" s="71">
        <v>1.8237958546870043E-3</v>
      </c>
      <c r="G179" s="72">
        <v>2.7921166684690525E-3</v>
      </c>
    </row>
    <row r="180" spans="1:7" x14ac:dyDescent="0.25">
      <c r="A180" s="69" t="s">
        <v>141</v>
      </c>
      <c r="B180" s="70">
        <v>0.2355390381432281</v>
      </c>
      <c r="C180" s="71">
        <v>2.0624377380344158E-2</v>
      </c>
      <c r="D180" s="71">
        <v>2.224494754356716E-3</v>
      </c>
      <c r="E180" s="71">
        <v>0</v>
      </c>
      <c r="F180" s="71">
        <v>0</v>
      </c>
      <c r="G180" s="72">
        <v>5.4255177603596584E-2</v>
      </c>
    </row>
    <row r="181" spans="1:7" x14ac:dyDescent="0.25">
      <c r="A181" s="69" t="s">
        <v>142</v>
      </c>
      <c r="B181" s="70">
        <v>0.38265041559636004</v>
      </c>
      <c r="C181" s="71">
        <v>6.8506763034650586E-2</v>
      </c>
      <c r="D181" s="71">
        <v>2.9000309913770599E-3</v>
      </c>
      <c r="E181" s="71">
        <v>4.0419969522149311E-5</v>
      </c>
      <c r="F181" s="71">
        <v>0</v>
      </c>
      <c r="G181" s="72">
        <v>9.5298737614068707E-2</v>
      </c>
    </row>
    <row r="182" spans="1:7" x14ac:dyDescent="0.25">
      <c r="A182" s="69" t="s">
        <v>143</v>
      </c>
      <c r="B182" s="70">
        <v>1.4324344753440953E-2</v>
      </c>
      <c r="C182" s="71">
        <v>7.683084056860261E-3</v>
      </c>
      <c r="D182" s="71">
        <v>7.2035959747977025E-4</v>
      </c>
      <c r="E182" s="71">
        <v>0</v>
      </c>
      <c r="F182" s="71">
        <v>0</v>
      </c>
      <c r="G182" s="72">
        <v>4.7571872049519681E-3</v>
      </c>
    </row>
    <row r="183" spans="1:7" x14ac:dyDescent="0.25">
      <c r="A183" s="69" t="s">
        <v>144</v>
      </c>
      <c r="B183" s="70">
        <v>7.2501482057801825E-2</v>
      </c>
      <c r="C183" s="71">
        <v>1.2780404769604681E-2</v>
      </c>
      <c r="D183" s="71">
        <v>2.1619661166246179E-3</v>
      </c>
      <c r="E183" s="71">
        <v>2.9545638540946312E-4</v>
      </c>
      <c r="F183" s="71">
        <v>0</v>
      </c>
      <c r="G183" s="72">
        <v>1.8394060069429632E-2</v>
      </c>
    </row>
    <row r="184" spans="1:7" x14ac:dyDescent="0.25">
      <c r="A184" s="69" t="s">
        <v>145</v>
      </c>
      <c r="B184" s="70">
        <v>1.1982997487105954E-4</v>
      </c>
      <c r="C184" s="71">
        <v>2.4790268700398643E-2</v>
      </c>
      <c r="D184" s="71">
        <v>8.322229074160209E-2</v>
      </c>
      <c r="E184" s="71">
        <v>7.4806218271900635E-2</v>
      </c>
      <c r="F184" s="71">
        <v>2.1442052964263898E-2</v>
      </c>
      <c r="G184" s="72">
        <v>4.0138648484169072E-2</v>
      </c>
    </row>
    <row r="185" spans="1:7" x14ac:dyDescent="0.25">
      <c r="A185" s="69" t="s">
        <v>146</v>
      </c>
      <c r="B185" s="70">
        <v>2.9527721244672852E-3</v>
      </c>
      <c r="C185" s="71">
        <v>5.0830492859703966E-2</v>
      </c>
      <c r="D185" s="71">
        <v>9.1832150126506792E-2</v>
      </c>
      <c r="E185" s="71">
        <v>2.7540808330476868E-2</v>
      </c>
      <c r="F185" s="71">
        <v>8.9083552946875116E-4</v>
      </c>
      <c r="G185" s="72">
        <v>3.5076011068097782E-2</v>
      </c>
    </row>
    <row r="186" spans="1:7" x14ac:dyDescent="0.25">
      <c r="A186" s="69" t="s">
        <v>147</v>
      </c>
      <c r="B186" s="70">
        <v>3.052253656526803E-3</v>
      </c>
      <c r="C186" s="71">
        <v>8.7390849061119331E-3</v>
      </c>
      <c r="D186" s="71">
        <v>5.1460306996458588E-3</v>
      </c>
      <c r="E186" s="71">
        <v>7.9561647263212297E-4</v>
      </c>
      <c r="F186" s="71">
        <v>0</v>
      </c>
      <c r="G186" s="72">
        <v>3.6498773043122201E-3</v>
      </c>
    </row>
    <row r="187" spans="1:7" x14ac:dyDescent="0.25">
      <c r="A187" s="69" t="s">
        <v>148</v>
      </c>
      <c r="B187" s="70">
        <v>2.1844701901411911E-4</v>
      </c>
      <c r="C187" s="71">
        <v>1.3700065030666706E-3</v>
      </c>
      <c r="D187" s="71">
        <v>2.2865024910312753E-3</v>
      </c>
      <c r="E187" s="71">
        <v>1.0044816577640648E-3</v>
      </c>
      <c r="F187" s="71">
        <v>0</v>
      </c>
      <c r="G187" s="72">
        <v>9.811632588562014E-4</v>
      </c>
    </row>
    <row r="188" spans="1:7" ht="15.75" thickBot="1" x14ac:dyDescent="0.3">
      <c r="A188" s="73" t="s">
        <v>149</v>
      </c>
      <c r="B188" s="74">
        <v>2.4263570472817426E-2</v>
      </c>
      <c r="C188" s="75">
        <v>4.504816826950369E-2</v>
      </c>
      <c r="D188" s="75">
        <v>1.9440251978308669E-2</v>
      </c>
      <c r="E188" s="75">
        <v>3.0389518694506194E-3</v>
      </c>
      <c r="F188" s="75">
        <v>0</v>
      </c>
      <c r="G188" s="76">
        <v>1.897862189149719E-2</v>
      </c>
    </row>
  </sheetData>
  <mergeCells count="5">
    <mergeCell ref="A78:G78"/>
    <mergeCell ref="A80:A81"/>
    <mergeCell ref="B80:G80"/>
    <mergeCell ref="B6:C6"/>
    <mergeCell ref="B18:C18"/>
  </mergeCells>
  <pageMargins left="0.45" right="0.45" top="0.5" bottom="0.5" header="0" footer="0"/>
  <pageSetup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2014-08-28T15:57:11Z</cp:lastPrinted>
  <dcterms:created xsi:type="dcterms:W3CDTF">2013-08-06T13:22:30Z</dcterms:created>
  <dcterms:modified xsi:type="dcterms:W3CDTF">2014-08-28T15:57:16Z</dcterms:modified>
</cp:coreProperties>
</file>